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Отчет" sheetId="1" r:id="rId1"/>
  </sheets>
  <definedNames>
    <definedName name="Par3265" localSheetId="0">'Отчет'!$A$1</definedName>
    <definedName name="Par3374" localSheetId="0">'Отчет'!#REF!</definedName>
    <definedName name="_xlnm.Print_Area" localSheetId="0">'Отчет'!$A$1:$P$276</definedName>
  </definedNames>
  <calcPr fullCalcOnLoad="1"/>
</workbook>
</file>

<file path=xl/sharedStrings.xml><?xml version="1.0" encoding="utf-8"?>
<sst xmlns="http://schemas.openxmlformats.org/spreadsheetml/2006/main" count="571" uniqueCount="207">
  <si>
    <t>№ п/п</t>
  </si>
  <si>
    <t>федеральный бюджет</t>
  </si>
  <si>
    <t>областной бюджет</t>
  </si>
  <si>
    <t>местный бюджет</t>
  </si>
  <si>
    <t>Источники финансирования</t>
  </si>
  <si>
    <t>внебюджетные средства</t>
  </si>
  <si>
    <t>о реализации муниципальной программы</t>
  </si>
  <si>
    <t>Ед. изм.</t>
  </si>
  <si>
    <t>Значение показателя</t>
  </si>
  <si>
    <t>Объем финансирования (тыс. руб.)</t>
  </si>
  <si>
    <t>факт</t>
  </si>
  <si>
    <t>Всего, в т.ч.</t>
  </si>
  <si>
    <t>Отчет</t>
  </si>
  <si>
    <t>Итого по муниципальной программе</t>
  </si>
  <si>
    <t>"___" _______________20______г.</t>
  </si>
  <si>
    <t>(название муниципальной программы)</t>
  </si>
  <si>
    <t>"___" _________20___г.</t>
  </si>
  <si>
    <t>бюджет поселений</t>
  </si>
  <si>
    <t>Показатели цели, задач, основных мероприятий (ВЦП), мероприятий</t>
  </si>
  <si>
    <t>Наименование цели, задач, основных мероприятий (ВЦП), мероприятий</t>
  </si>
  <si>
    <t>Расчёт показателя</t>
  </si>
  <si>
    <t>Обоснование необходимости корректировки показателей цели, задач, основных мероприятий</t>
  </si>
  <si>
    <t>Примечание (причины отклонения фактического значения объёма финансирования от утвержденного)</t>
  </si>
  <si>
    <t>План *</t>
  </si>
  <si>
    <t>Уточненный план**</t>
  </si>
  <si>
    <t>Предусмотрено решением о бюджете*</t>
  </si>
  <si>
    <t>Предусмотрено документом (план)**</t>
  </si>
  <si>
    <t>Кассовое исполнение (факт)</t>
  </si>
  <si>
    <t>В том числе (в разрезе функциональной классификации расходов)</t>
  </si>
  <si>
    <t>(Код функциональной классификации расходов)</t>
  </si>
  <si>
    <t>местный бюджет с учетом полученных МБТ</t>
  </si>
  <si>
    <t>Полученные МБТ из Федерального бюджета</t>
  </si>
  <si>
    <t>Внебюджетные источники</t>
  </si>
  <si>
    <t>Цель муниципальной программы: Создание благоприятных условий для устойчивого развития сфер культуры и туризма в Колпашевском районе</t>
  </si>
  <si>
    <t xml:space="preserve">1.Индекс участия населения в культурно-досуговых мероприятиях, проводимых муниципальными учреждениями культуры Колпашевского района </t>
  </si>
  <si>
    <t>Единиц на 1 жителя</t>
  </si>
  <si>
    <t>Количество действующих экскурсионных маршрутов в Колпашевском районе</t>
  </si>
  <si>
    <t>ед.</t>
  </si>
  <si>
    <t>Количество лиц, размещенных в кол-лективных средствах размещения, расположенных на территории Колпа-шевского района</t>
  </si>
  <si>
    <t xml:space="preserve"> чел.</t>
  </si>
  <si>
    <t>Отчет по форме 1-КСР (Пункт 1.33.66 Федерального плана статистических работ).</t>
  </si>
  <si>
    <t>КМ = КМ, где:
КМ – количество маршрутов, реализующихся на регулярной основе</t>
  </si>
  <si>
    <t>Наименование подпрограммы 1: Развитие культуры в Колпашевском районе</t>
  </si>
  <si>
    <t>Задача 1: Создание условий для организации досуга и обеспечения жителей Колпашевского района услугами организаций культуры, развития местного традиционного народного художественного творчества</t>
  </si>
  <si>
    <t xml:space="preserve">Число посещений мероприятий на платной основе, организованных муниципальными учреждениями культуры </t>
  </si>
  <si>
    <t xml:space="preserve">Число участников клубных формирований муниципальных учреждений культуры </t>
  </si>
  <si>
    <t xml:space="preserve">Число зарегистрированных пользователей библиотек </t>
  </si>
  <si>
    <t>Основное мероприятие 1.1. (задача 1 подпрограммы 1) 
Проведение мероприятий, направленных на организацию досуга, развитие местного традиционного народного художественного творчества, библиотечного обслуживания и обеспечение услуг организаций культуры</t>
  </si>
  <si>
    <t xml:space="preserve">Численность участников культурно-досуговых мероприятий </t>
  </si>
  <si>
    <t>Количество выездов творческих самодеятельных коллективов муниципальных учреждений культуры  на фестивали и конкурсы разного уровня</t>
  </si>
  <si>
    <t>Количество работников муниципальных учреждений культуры, повысивших свой профессиональный уровень</t>
  </si>
  <si>
    <t>Количество специалистов, трудоустроившихся в муниципальные учреждения культуры Колпашевского района (нарастающим итогом)</t>
  </si>
  <si>
    <t xml:space="preserve">Количество культурно-массовых мероприятий, направленных на интеграцию инвалидов в общество, в год </t>
  </si>
  <si>
    <t xml:space="preserve">Количество объектов культуры, имеющих доступность для инвалидов </t>
  </si>
  <si>
    <t xml:space="preserve">Количество отремонтированных зданий (помещений) муниципальных учреждений культуры </t>
  </si>
  <si>
    <t xml:space="preserve">Количество построенных (реконструированных) объектов муниципальных учреждений культуры </t>
  </si>
  <si>
    <t xml:space="preserve">Доля работников, получающих заработную плату не ниже установленного размера оплаты труда </t>
  </si>
  <si>
    <t>%</t>
  </si>
  <si>
    <t xml:space="preserve">Доля зданий (нежилых помещений) муниципальных учреждений культуры, функционировавших в течение года с соблюдением санитарно-эпидемиологических требований </t>
  </si>
  <si>
    <t xml:space="preserve">Доля удовлетворённых запросов материально-технического оснащения муниципальных учреждений культуры Колпашевского района </t>
  </si>
  <si>
    <t xml:space="preserve">Количество граждан, получивших в ЦОД консультацию о регистрации и получении услуг на едином портале государственных и муниципальных услуг  </t>
  </si>
  <si>
    <t>Количество обученных пользователей основам компьютерной грамотности</t>
  </si>
  <si>
    <t xml:space="preserve">Число благоустроенных объектов муниципальных учреждений культуры </t>
  </si>
  <si>
    <t>Основное мероприятие 2. (задача 1 подпрограммы 1) Содействие поселениям Колпашевского района в решении вопроса местного значения по созданию условий для организации досуга</t>
  </si>
  <si>
    <t xml:space="preserve">Количество поселений Колпашевского района, которым оказано содействие в решении вопроса местного значения по созданию условий для организации досуга </t>
  </si>
  <si>
    <t>Основное мероприятие 3. (задача 1 подпрограммы 1)  Поддержка экономического и социального развития коренных малочисленных народов Севера, Сибири и Дальнего Востока РФ</t>
  </si>
  <si>
    <t xml:space="preserve">Число участников селькупского объединения </t>
  </si>
  <si>
    <t>Задача 2 муниципальной программы:Развитие внутреннего и въездного туризма на территории Колпашевского района</t>
  </si>
  <si>
    <t>Наименование подпрограммы 2: Развитие внутреннего и въездного туризма на территории Колпашевского района</t>
  </si>
  <si>
    <t xml:space="preserve">Задача 1 муниципальной программы: Развитие культуры в Колпашевском районе </t>
  </si>
  <si>
    <t xml:space="preserve">Уровень фактической обеспеченности клубами и учреждениями клубного типа от нормативной потребности </t>
  </si>
  <si>
    <t xml:space="preserve">Уровень фактической обеспеченности библиотеками от нормативной потребности </t>
  </si>
  <si>
    <t>Не менее 2</t>
  </si>
  <si>
    <t>Не менее 96</t>
  </si>
  <si>
    <t>Не менее 94</t>
  </si>
  <si>
    <t>Не менее 27</t>
  </si>
  <si>
    <t xml:space="preserve">Количество объектов на которые разработан 3D дизайн проект 
</t>
  </si>
  <si>
    <t>Не менее 1</t>
  </si>
  <si>
    <t xml:space="preserve">Количество объектов на которые разработана проектно-сметная документации по капитальному ремонту объектов муниципальных учреждений культуры Колпашевского района </t>
  </si>
  <si>
    <t xml:space="preserve">Число обследованных объектов </t>
  </si>
  <si>
    <t xml:space="preserve">Число объектов на которые разработана сметная документация на создание муниципальной модельной библиотеки </t>
  </si>
  <si>
    <t xml:space="preserve">Основное мероприятие 4:
Региональный проект «Цифровая культура»
</t>
  </si>
  <si>
    <t>Число созданных виртуальных концертных залов</t>
  </si>
  <si>
    <t>Отчёты муниципальных учреждений культуры Колпашевского района</t>
  </si>
  <si>
    <t>Основное мероприя-тие 5: Организация проведения ремонта, капитального ремонта и благоуст-ройства воинских захоронений, мемо-риальных комплексов, памятных знаков, стел, именных указателей, памятников археологии, истории и архитектуры на территории Колпашевского района</t>
  </si>
  <si>
    <t xml:space="preserve">Число отремонтированных, благоустроенных воинских захоронений, мемориальных комплексов, памятных знаков, стелл, именных указателей, памятников археологии, истории и архитектуры </t>
  </si>
  <si>
    <t xml:space="preserve">Отчёты
поселений Колпашевского района, 
МКУ «Агентство по управлению муниципальнм имуществом»
</t>
  </si>
  <si>
    <t>Основное мероприятие 6: Капитальные вложения в развитие инфраструктуры сферы культуры</t>
  </si>
  <si>
    <t>Число объектов капитального вложения</t>
  </si>
  <si>
    <t>Количество объектов, в отношении которых разработана проектная документация на строительство здания Дома культуры со зрительным залом на 150 мест по адресу: Томская область, Колпашевский район, с.Чажемто</t>
  </si>
  <si>
    <t>Отчёт по форме 7-НК федерального статистического наблюдения</t>
  </si>
  <si>
    <t>Отчёт по форме 6-НК федерального статистического наблюдения</t>
  </si>
  <si>
    <t xml:space="preserve">Отчёты
поселений Колпашевского района
</t>
  </si>
  <si>
    <t>"Развитие культуры и туризма в Колпашевском районе"</t>
  </si>
  <si>
    <t>Цель подпрограммы:
Развитие внутреннего и въездного туризма на территории Колпашевского района</t>
  </si>
  <si>
    <t>Количество человек, участвующих в мероприятиях, направленных на развитие сферы туризма в Колпашевском районе.</t>
  </si>
  <si>
    <t>чел.</t>
  </si>
  <si>
    <t>КЧ = КЧ, где:
КЧ – общее количество человек, участвующих в мероприятиях данной подпрограммы (по информационным справкам о проведенных мероприятий). (Сведения УКС и МП)</t>
  </si>
  <si>
    <t>Задача 1 подпрограммы:
Реализация мероприятий, направленных на развитие сферы туризма в Колпашевском районе</t>
  </si>
  <si>
    <t xml:space="preserve">Количество мероприятий, направленных на развитие сферы туризма </t>
  </si>
  <si>
    <t>Кобщ. = М1 + М2... Мn, где: Кобщ. - общее количество мероприятий, направленных на развитие сферы туризма в Колпашевском районе М1, 2... N - мероприятия, направленные на развитие сферы туризма в Колпашевском районе (по информационным справкам о проведенных мероприятиях).</t>
  </si>
  <si>
    <t xml:space="preserve">Основное мероприятие 1:
«Реализация мероприятий, направленных на развитие сферы туризма в Колпашевском районе»
</t>
  </si>
  <si>
    <t>Доля населения, участвующая в мероприятиях направленных на развитие сферы туризма</t>
  </si>
  <si>
    <t>Количество мероприятий событийного туризма в Колпашевском районе (ед.)</t>
  </si>
  <si>
    <t>Кобщ. = М1 + М2... Мn, где: Кобщ. - общее количество мероприятий событийного туризма в Колпашевском районе. М1, 2... N - мероприятия событийного туризма в Колпашевском районе (по информационным справкам о проведенных мероприятиях).</t>
  </si>
  <si>
    <t>Количество информационных стендов (ед.)</t>
  </si>
  <si>
    <t xml:space="preserve">КС = КС, где:
КС – количество информационных стендов 
(Сведения УКС и МП)
</t>
  </si>
  <si>
    <t>Количество действующих экскурсионных маршрутов в Колпашевском районе (ед.)</t>
  </si>
  <si>
    <t xml:space="preserve">КМ = КМ, где:
КМ – количество маршрутов, реализующихся на регулярной основе. (Сведения УКС и МП)
</t>
  </si>
  <si>
    <t>Количество реализованных проектов в рамках поддержки и развития социального туризма (ед.)</t>
  </si>
  <si>
    <t xml:space="preserve">КП = КП, где:
КП – количество реализованных проектов в рамках поддержки и развития социального туризма. (Сведения УКС и МП)
</t>
  </si>
  <si>
    <t>Количество районных конкурсов, соревнований, слётов, фестивалей в сфере туризма (ед.)</t>
  </si>
  <si>
    <t xml:space="preserve">КК = КК, где:
КК – количество реализованных районных конкурсов, соревнований, слётов, фестивалей в сфере туризма (Сведения УКС и МП)
</t>
  </si>
  <si>
    <t>Количество конференций, круглых столов, лекций и иных обучающих мероприятий в сфере туризма (ед.)</t>
  </si>
  <si>
    <t xml:space="preserve">ККс = ККс, где:
ККс – количество конференций, круглых столов, лекций и иных обучающих мероприятий в сфере туризма 
(Сведения УКС и МП)
</t>
  </si>
  <si>
    <t>Количество районных этнографических экспедиций на территории Колпашевского района (ед.)</t>
  </si>
  <si>
    <t xml:space="preserve">КЭ = КЭ, где:
КЭ – количество районных этнографических экспедиций на территории Колпашевского района 
(Сведения УКС и МП)
</t>
  </si>
  <si>
    <t>Не менее 3</t>
  </si>
  <si>
    <t>Финансовые средства были перераспределены с мероприятия муниципальной программы "Развитие культуры и туризма в Колпашевском районе" - ремонт муниципальных учреждений культуры Колпашевского района в течение 2019 года.</t>
  </si>
  <si>
    <t xml:space="preserve">Причины отклонений фактических значений показателя от запланированных, принимаемые меры
</t>
  </si>
  <si>
    <t xml:space="preserve">Информация о ходе реализации мероприятий Факторы, оказавшие влияние на выполнение запланированных мероприятий
</t>
  </si>
  <si>
    <t xml:space="preserve">за 2020 год &lt;*&gt; </t>
  </si>
  <si>
    <t xml:space="preserve">В связи с 
введением на территории Томской области ограничительных мер из-за угрозы распространения новой коронавирусной инфекции, многие мероприятия не были реализованы </t>
  </si>
  <si>
    <t>Уменьшение значения показателя обусловлено неблагоприятной эпидемиологической ситуацией на трритории района в 2020 году</t>
  </si>
  <si>
    <t>не требуется</t>
  </si>
  <si>
    <t>Увеличение данного показателя  связано с разработкой и введением в реестр туристических маршрутов Томской области в 2019 году нового экскурсионного маршрута "Левобережье"</t>
  </si>
  <si>
    <t>Разработка в 2019 году нового экскурсионного маршрута "Левобережье"</t>
  </si>
  <si>
    <t>Данные территориального органа государственной статистики еще не сформированы, проставлены данные мониторинга деятельности в сфере туризма Колпашевского района, проводимого УКС и МП. Снижение данного показателя связано с введением на территории Томской области ограничительных мер из-за угрозы распространения новой коронавирусной инфекции. Многие КСР не функционировали, а также уменьшился поток туристов</t>
  </si>
  <si>
    <t>Клубами и учреждениями клубного типа – 130,77% (норматив по району: 13 учреждений, факт - 17 учреждений)</t>
  </si>
  <si>
    <t>УФОб= (Об/НП)*100
УФОб- уровень фактической обеспеченности библиотеками
Ок-фактическое библиотек
НП-нормативная потребность библиотек. 
Метод получения информации: отчёт по оценке эффективности деятельности органов местного самоуправления
(26/13)*100=200%</t>
  </si>
  <si>
    <t>Библиотеками -200%, (норматив по району: 13 учреждений, факт – 26 учреждений).</t>
  </si>
  <si>
    <t xml:space="preserve">I кду =  (Ч кду + Ч б) / Н, где:
Iкду - индекс участия населения Колпашевского района в культурно-досуговых мероприятиях, проводимых муниципальными учреждениями культуры;
Ч кду - сумма численности участников клубных формирований и числа посещений мероприятий муниципальных учреждений культуры Колпашевского района на платной основе; Ч б - число пользователей муниципальных учреждений библиотечного типа; Н - численность постоянного населения. Метод сбора информации: отчёты по формам федерального статистического наблюдения (5435+1271+12818)/37703=0,5, где: Ч кду -6706; Ч б -12818; Н - 37703 (по данным Томскстата численность населения Колпашевского района по состоянию на 01.01.2020)
</t>
  </si>
  <si>
    <t>УФОк= (Ок/НП)*100
УФОк- уровень фактической обеспеченности клубами и учреждениями клубного типа
Ок-фактическое количество клубов и учреждениями клубного типа
НП-нормативная потребность клубами и учреждениями клубного типа. Метод получения информации: отчёт по оценке эффективности деятельности органов местного самоуправления
(17/13)*100=130,77%</t>
  </si>
  <si>
    <t>Задача 2 Развитие внутреннего и въездного туризма на территории Колпашевского района</t>
  </si>
  <si>
    <t>Не менее 700</t>
  </si>
  <si>
    <t xml:space="preserve">Количество человек, участвующих в мероприя-тиях на развитие сферы туризма в Колпашевском районе </t>
  </si>
  <si>
    <t xml:space="preserve">КЧ = КЧ, где:
КЧ – общее количество человек, участвующих в мероприятиях, направленных на развитие сферы туризма, реализуемые исполнителями и участниками данной подпрограммы (по информационным справкам о проведенных мероприятиях)
</t>
  </si>
  <si>
    <t>Увеличение данного показателя  связано с разработкой и введением онлайн-экскурсии</t>
  </si>
  <si>
    <t>Осуществляется регулярная популяризация и привлечение к участию в деятельности клубных формирований новых людей</t>
  </si>
  <si>
    <t xml:space="preserve">28 человек приняли участие в экскурсионных программах по городу и в туре "Левобережье.
1 107 просмотров онлайн- экскурсии по городскому Дому культуры
9 человек приянли участие в обучающем семинаре в г.Томске
</t>
  </si>
  <si>
    <t>Количество мероприятий, направленных на организацию досуга и местного традиционного народного художественно-го творчества</t>
  </si>
  <si>
    <t>-</t>
  </si>
  <si>
    <t>Количество приобретенных объектов муниципальных учреждений культуры (ед.)</t>
  </si>
  <si>
    <t>Количество посещений организаций культуры по отношению к уровню 2010 год</t>
  </si>
  <si>
    <t>Количество сельских учреждений культуры, находящихся на территориях сельских поселений Томской области, получивших поддержку по результатам конкурсного отбора</t>
  </si>
  <si>
    <t>Доля учреждений культуры, выполнивших установленный уровень средней заработной платы</t>
  </si>
  <si>
    <t>В связи с введением на территории Томской области ограничительных мер из-за угрозы распространения новой коронавирусной инфекции, посещать библиотеки очно не представлялось возможным</t>
  </si>
  <si>
    <t xml:space="preserve">В связи с 
введением на территории Томской области ограничительных мер из-за угрозы распространения новой коронавирусной инфекции, многие мероприятия не были реализованы
Организованы и проведены районные мероприятия:
1.  отборочный конкурс хоров ветеранов «Салют Победа!»
2. Торжественное мероприятие, в рамках патриотического проекта «Красный обоз»
3. Районный конкурс на лучшую читающую семью «Читаем всей семьей»
4. Мероприятия, приуроченные к Победе советского народа в Великой Отечественной войне 1941-1945 годов
</t>
  </si>
  <si>
    <t xml:space="preserve">В связи с 
введением на территории Томской области ограничительных мер из-за угрозы распространения новой коронавирусной инфекции, многие выезды не были реализованы Организованы  выезды творческих самодеятельных коллективов и исполнителей муниципальных учреждений культуры Колпашевского района на конкурсы разного уровня, а именно:
1.Участие в Сибирском туре XXIV Международного конкурса молодых исполнителей русского романса «Романсиада»
2. Участие в межрегиональном конкурсе «Народные промыслы»
3.Участие в областном конкурсе военной и патриотической песни «Муза, опалённая войной»,
в рамках VIII Губернаторского фестиваля «Вместе мы Россия!» 
4. Участие в областном конкурсе исполнителей национальной песни и танца «Радуга»,
в рамках VIII Губернаторского фестиваля «Вместе мы Россия!»
</t>
  </si>
  <si>
    <t>Осуществлено обучение 21 специалсита МБУ "Библиотека" и 1 специалсита МБУ "ЦКД". В связи с введением формы онлайн курсы обучения удалось закончить большему количеству специалистов</t>
  </si>
  <si>
    <t xml:space="preserve">Увеличение значения показателя обусловлено введением онлайн-обучения </t>
  </si>
  <si>
    <t>В связи с отуствием финансирования мероприятие не было реализовано</t>
  </si>
  <si>
    <t>Увеличение значения показателя обусловлено привлечением большего количества специалистов</t>
  </si>
  <si>
    <t>Реализовано 20 мероприятий для инвалидов, из них 11 - МБУ "Библиотека", 9 - МБУ "ЦКД". В большей степени мероприятия проведены в онлайн-режиме</t>
  </si>
  <si>
    <t>Увеличение значения показателя обусловлено проведением мероприятий в онлайн-режиме</t>
  </si>
  <si>
    <t>Увеличение значения показателя обусловлено проведением оснащением отделов необходимыми средстами для обеспечения доступа в здания инвалидам</t>
  </si>
  <si>
    <r>
      <t xml:space="preserve">Произведён ремонт следующих объектов:
</t>
    </r>
    <r>
      <rPr>
        <u val="single"/>
        <sz val="14"/>
        <rFont val="Times New Roman"/>
        <family val="1"/>
      </rPr>
      <t>МБУ "Центр культуры и досуга"</t>
    </r>
    <r>
      <rPr>
        <sz val="14"/>
        <rFont val="Times New Roman"/>
        <family val="1"/>
      </rPr>
      <t xml:space="preserve">
1. Восстановление строительных конструкций участка здания, текущий ремонт в помещении здания  культурно-досугового отдела «Инкинский Дом культуры» 
с. Инкино, пер.Кооперативный, 11 
  2. Частичный ремонт кровли здания культурно-досугового отдела «Дом культуры Рыбник»
г.Колпашево, ул.Гоголя, 87
</t>
    </r>
    <r>
      <rPr>
        <u val="single"/>
        <sz val="14"/>
        <rFont val="Times New Roman"/>
        <family val="1"/>
      </rPr>
      <t>МБУ "Библиотека</t>
    </r>
    <r>
      <rPr>
        <sz val="14"/>
        <rFont val="Times New Roman"/>
        <family val="1"/>
      </rPr>
      <t xml:space="preserve">"
1. Текущий ремонт помещения здания отдела библиотечного обслуживания № 9 МБУ «Библиотека», с. Инкино,  пер. Кооперативный, 11
2. Ремонт оконных проёмов здания отдела библиотечного 
обслуживания № 3 МБУ "Библиотека», г. Колпашево, ул. Победы 75
</t>
    </r>
  </si>
  <si>
    <t>Увеличение значения показателя обусловлено распределения финансирования для осуществления ремонта большего количества объектов</t>
  </si>
  <si>
    <t xml:space="preserve">Осуществляется регулярная работа по осуществлению консультаций "О регистрации и получении услуг на едином портале государственных и муниципальных услуг"  </t>
  </si>
  <si>
    <t xml:space="preserve">В связи с 
введением на территории Томской области ограничительных мер из-за угрозы распространения новой коронавирусной инфекции, мероприятие не было реализовано в полном объеме </t>
  </si>
  <si>
    <t xml:space="preserve">Увеличение значения показателя обусловлено привлечением все большего количества граждан в ЦОД </t>
  </si>
  <si>
    <t>Приобретено здани в п.Б.Саровка для размещения Дома культуры и библиотеки</t>
  </si>
  <si>
    <t xml:space="preserve">выполняются условия по осуществлению выплаты работникам учерждений культуры  заработной платы не ниже установленного размера оплаты труда </t>
  </si>
  <si>
    <t xml:space="preserve">Во всех учреждениях культуры выполняются условия по осуществлению выплаты работникам   заработной платы не ниже установленного размера оплаты труда </t>
  </si>
  <si>
    <t>Мероприятие не реализуется в связи с отсутсвием финансирования из областного бюджета. Потребность в разработке возникла в связи с объявлением конкурса на создание модельных муниципальных бибилотек, куда были поданы докумнты, но по итогам отбора МО "Колпашевский район" не прошло в финал</t>
  </si>
  <si>
    <t>отсутсвие финансирования из областного бюджета</t>
  </si>
  <si>
    <t>Приобретено звуковое оборудование для обеспечения звукового сопровождения мероприятий в г.Колпашево.</t>
  </si>
  <si>
    <t>Осуществляется работа клубного формирования на регулярной основе</t>
  </si>
  <si>
    <t>Произведен ремонт 2х памятников:
1. Ввоинам, погибшим в годы Великой Отечественной войны 1941-1945 годов в Саровском поселении Колпашевского района 
2. Ремонт  памятника Воину-Освободителю, расположенного по адресу: г.Колпашево, ул.Кирова, 15/1, принадлежащего муниципальному образованию "Колпашевский район"</t>
  </si>
  <si>
    <t>В связи с достаточностью финансирования удалось осуществить ремонт большего количества объектов</t>
  </si>
  <si>
    <t>Мероприятие не реализовывалось</t>
  </si>
  <si>
    <t>В связи с 
введением на территории Томской области ограничительных мер из-за угрозы распространения новой коронавирусной инфекции мероприятие не удалось реализовать в полной мере</t>
  </si>
  <si>
    <t>не менее 700</t>
  </si>
  <si>
    <t xml:space="preserve">Не 
Менее
1,7
</t>
  </si>
  <si>
    <t>Дн = Куч./Общ.к.*100%, где:
Дн - Доля населения, участвующая в мероприятиях направленных на развитие сферы туризма.
Куч. – количество населения, участвующего в мероприятиях направленных на развитие сферы туризма.
Общ.к – общее количество населения Колпашевского района (по информационным справкам о проведенных мероприятиях).
Дн = 1144/37703*100</t>
  </si>
  <si>
    <t>28 человек приняли участие в экскурсионных программах по городу и в туре "Левобережье.
1 107 просмотров онлайн- экскурсии по городскому Дому культуры
9 человек приянли участие в обучающем семинаре в г.Томске</t>
  </si>
  <si>
    <t xml:space="preserve">Мероприятие не реализовывалось </t>
  </si>
  <si>
    <t xml:space="preserve">Мероприятие не реализовывалось в связи с 
введением на территории Томской области ограничительных мер из-за угрозы распространения новой коронавирусной инфекции </t>
  </si>
  <si>
    <t>Увеличение данного показателя  связано с перераспределением денежных средст и участием в конкурсе на получение средств из областного бюджета для изготовления информационных стендов</t>
  </si>
  <si>
    <t>Осуществление экскурсионных программ по Колпашвескому району</t>
  </si>
  <si>
    <t xml:space="preserve">В 2020 году было организовано и проведено 2 мероприятия, направленных на развитие сферы туризма в Колпашевском районе: 
1. Реализованы обзорные экскурсии и тур "Левобережье" вначале года, до введения ограничительных мер. 
2.. В сфере информационного обеспечения были изготовлены информационные стенды. 
В связи с введением на территории Томской области ограничительных мер из-за угрозы распространения новой коронавирусной инфекции многие мероприятия не удалось реализовать                                                                                                                                                                                                           </t>
  </si>
  <si>
    <t>Начальник бюджетного отдела УФЭП _______________</t>
  </si>
  <si>
    <t>&lt;*&gt; в редакции муниципальной программы, приведенной в соответствие с решением Думы Колпашевского района о бюджете МО «Колпашевский район» (первоначальный бюджет);</t>
  </si>
  <si>
    <t xml:space="preserve">                            &lt;**&gt; в редакции муниципальной программы, приведенной в соответствие с решением Думы Колпашевского района о внесении изменений в бюджет МО «Колпашевский район» (окончательный бюджет).</t>
  </si>
  <si>
    <t>Согласовано (в части объема и источников финансирования бюджета МО "Колпашвеский район"):</t>
  </si>
  <si>
    <t xml:space="preserve">Начальник УКС и МП                            </t>
  </si>
  <si>
    <t xml:space="preserve">              Г.А.Пшеничникова</t>
  </si>
  <si>
    <t xml:space="preserve">Исполнитель                                                          Грашман А.П., ведущий специалист по туризму и молоджёной политике УКС и МП </t>
  </si>
  <si>
    <t>0705</t>
  </si>
  <si>
    <t>0412</t>
  </si>
  <si>
    <t>0801</t>
  </si>
  <si>
    <t>В 2020 году меропритие к реализации не планировалось</t>
  </si>
  <si>
    <t>Основное мероприятие 7: Государственная поддержка отрасли культуры
(новое мероприятие)</t>
  </si>
  <si>
    <t>Меропряитие реализовано без привлечения средств из бюджета МО "Колпашевский район"</t>
  </si>
  <si>
    <t>не менее 1</t>
  </si>
  <si>
    <t>Перенос сроков реализации мероприятия на 2021 год</t>
  </si>
  <si>
    <t>В связи с достаточностью финансирования удалось осуществить подключение к интернету большего количества отделов библиотек.
Подключено 2 отдела библиотечного обслуживания (п.Куржино и п.Дальнее)</t>
  </si>
  <si>
    <t>Мероприятие не планировалось к проведению</t>
  </si>
  <si>
    <t>Было разработано 2 туристских информационных стенда "Колпашевский рыбокомбинат" и "Колпашевский лесоперерабатывающий завод", которые будут установлены в с.Тогур и мкр. Матьянга</t>
  </si>
  <si>
    <t>Приобретен универсальный лестничный подъемник в Центральную библиотеку, а аткже приобретен пандус в КДО "Новогоренский Дом культуры" МБУ "ЦКД".
Приобретенное подъемное устройство «Барс», можно использовать на других объектах, в случае необходимости.
Всего к 2020 году оборудованы 4 здания МБУ "ЦКД" и 5 зданий МБУ "Библиотека"</t>
  </si>
  <si>
    <t xml:space="preserve">Удавлетворено 4 запроса из 4 представленных от учреждений
Приобретено: 
1. Мебель,гардины, шторы для ОБО № 12 МБУ "Библиотека"
 2. Мебель, микрофоны для КДО "Саровский Дом культуры" МБУ "ЦКД"
3. Мебель,гардины, шторы для КДО "Саровский Дом культуры" МБУ "ЦКД"
4. Сцена, световое оборудование для МБУ "Центр культуры и досуга"
(Городской Дом культуры)
</t>
  </si>
  <si>
    <t>По результатам конкурсного отбора 1 сельское учрежденпие культуры (отдел библиотечного обслуживания МБУ "Библиотека") Колпашвеского района получило государственную поддержку  на подключение отделов библиотечного обслуживания к интернету</t>
  </si>
  <si>
    <t xml:space="preserve">Количество общедоступных библиотек муниципального образования «Колпашевский район», подключенных к сети «Интернет»
</t>
  </si>
  <si>
    <t>Перенос сроков реализации мероприятия на 2021 год
(Дом культуры с.Чажемто)</t>
  </si>
  <si>
    <t>Перенос сроков реализации мероприятия на 2023 год
(Дом культуры с.Чажемто)</t>
  </si>
  <si>
    <t>с 2015 года в МО "Колпашевский район привлечено 8 специалистов для работы в учреждениях культуры</t>
  </si>
  <si>
    <t>Сроки разработки ПСД продлены на 2021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</si>
</sst>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"/>
    <numFmt numFmtId="187" formatCode="_(* #,##0.000_);_(* \(#,##0.00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4"/>
      <name val="Arial"/>
      <family val="2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vertical="center" wrapText="1"/>
    </xf>
    <xf numFmtId="186" fontId="8" fillId="0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horizontal="left" vertical="center" wrapText="1"/>
    </xf>
    <xf numFmtId="18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2" fontId="8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86" fontId="4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86" fontId="11" fillId="0" borderId="10" xfId="0" applyNumberFormat="1" applyFont="1" applyBorder="1" applyAlignment="1">
      <alignment vertical="center" wrapText="1"/>
    </xf>
    <xf numFmtId="186" fontId="11" fillId="0" borderId="10" xfId="60" applyNumberFormat="1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8" fillId="33" borderId="13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8" fillId="0" borderId="13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2" fontId="8" fillId="33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14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9" fillId="0" borderId="1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top" wrapText="1"/>
    </xf>
    <xf numFmtId="2" fontId="8" fillId="0" borderId="12" xfId="0" applyNumberFormat="1" applyFont="1" applyBorder="1" applyAlignment="1">
      <alignment horizontal="right" vertical="center" wrapText="1"/>
    </xf>
    <xf numFmtId="2" fontId="8" fillId="0" borderId="11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77"/>
  <sheetViews>
    <sheetView tabSelected="1" view="pageBreakPreview" zoomScale="60" zoomScaleNormal="50" zoomScalePageLayoutView="0" workbookViewId="0" topLeftCell="A123">
      <selection activeCell="I129" sqref="I129:I134"/>
    </sheetView>
  </sheetViews>
  <sheetFormatPr defaultColWidth="9.140625" defaultRowHeight="12.75"/>
  <cols>
    <col min="1" max="1" width="5.28125" style="0" customWidth="1"/>
    <col min="2" max="2" width="24.140625" style="0" customWidth="1"/>
    <col min="3" max="3" width="32.140625" style="0" customWidth="1"/>
    <col min="5" max="6" width="12.00390625" style="0" customWidth="1"/>
    <col min="7" max="7" width="9.421875" style="0" customWidth="1"/>
    <col min="8" max="8" width="45.28125" style="0" customWidth="1"/>
    <col min="9" max="9" width="43.7109375" style="0" customWidth="1"/>
    <col min="10" max="10" width="39.421875" style="0" customWidth="1"/>
    <col min="11" max="11" width="35.57421875" style="0" customWidth="1"/>
    <col min="12" max="12" width="17.8515625" style="0" customWidth="1"/>
    <col min="13" max="13" width="16.8515625" style="0" customWidth="1"/>
    <col min="14" max="15" width="16.140625" style="0" customWidth="1"/>
    <col min="16" max="16" width="38.57421875" style="0" customWidth="1"/>
  </cols>
  <sheetData>
    <row r="1" spans="1:16" ht="15.75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5.75">
      <c r="A2" s="109" t="s">
        <v>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.75">
      <c r="A3" s="109" t="s">
        <v>93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2.75">
      <c r="A4" s="124" t="s">
        <v>15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ht="15.75">
      <c r="A5" s="109" t="s">
        <v>121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ht="15">
      <c r="A6" s="1"/>
    </row>
    <row r="7" spans="1:16" ht="122.25" customHeight="1">
      <c r="A7" s="50" t="s">
        <v>0</v>
      </c>
      <c r="B7" s="61" t="s">
        <v>19</v>
      </c>
      <c r="C7" s="61" t="s">
        <v>18</v>
      </c>
      <c r="D7" s="58" t="s">
        <v>7</v>
      </c>
      <c r="E7" s="58" t="s">
        <v>8</v>
      </c>
      <c r="F7" s="58"/>
      <c r="G7" s="58"/>
      <c r="H7" s="58"/>
      <c r="I7" s="61" t="s">
        <v>120</v>
      </c>
      <c r="J7" s="61" t="s">
        <v>119</v>
      </c>
      <c r="K7" s="61" t="s">
        <v>21</v>
      </c>
      <c r="L7" s="61" t="s">
        <v>4</v>
      </c>
      <c r="M7" s="119" t="s">
        <v>9</v>
      </c>
      <c r="N7" s="120"/>
      <c r="O7" s="121"/>
      <c r="P7" s="61" t="s">
        <v>22</v>
      </c>
    </row>
    <row r="8" spans="1:16" s="36" customFormat="1" ht="75" customHeight="1">
      <c r="A8" s="52"/>
      <c r="B8" s="63"/>
      <c r="C8" s="63"/>
      <c r="D8" s="58"/>
      <c r="E8" s="10" t="s">
        <v>23</v>
      </c>
      <c r="F8" s="10" t="s">
        <v>24</v>
      </c>
      <c r="G8" s="10" t="s">
        <v>10</v>
      </c>
      <c r="H8" s="10" t="s">
        <v>20</v>
      </c>
      <c r="I8" s="63"/>
      <c r="J8" s="63"/>
      <c r="K8" s="63"/>
      <c r="L8" s="63"/>
      <c r="M8" s="7" t="s">
        <v>25</v>
      </c>
      <c r="N8" s="7" t="s">
        <v>26</v>
      </c>
      <c r="O8" s="7" t="s">
        <v>27</v>
      </c>
      <c r="P8" s="63"/>
    </row>
    <row r="9" spans="1:16" ht="36.75" customHeight="1">
      <c r="A9" s="65"/>
      <c r="B9" s="65" t="s">
        <v>33</v>
      </c>
      <c r="C9" s="53" t="s">
        <v>34</v>
      </c>
      <c r="D9" s="53" t="s">
        <v>35</v>
      </c>
      <c r="E9" s="53">
        <v>1.5</v>
      </c>
      <c r="F9" s="65">
        <v>1.5</v>
      </c>
      <c r="G9" s="108">
        <v>0.52</v>
      </c>
      <c r="H9" s="90" t="s">
        <v>131</v>
      </c>
      <c r="I9" s="50" t="s">
        <v>122</v>
      </c>
      <c r="J9" s="50" t="s">
        <v>123</v>
      </c>
      <c r="K9" s="50" t="s">
        <v>124</v>
      </c>
      <c r="L9" s="50"/>
      <c r="M9" s="50"/>
      <c r="N9" s="50"/>
      <c r="O9" s="50"/>
      <c r="P9" s="50"/>
    </row>
    <row r="10" spans="1:16" ht="30" customHeight="1">
      <c r="A10" s="66"/>
      <c r="B10" s="66"/>
      <c r="C10" s="53"/>
      <c r="D10" s="53"/>
      <c r="E10" s="53"/>
      <c r="F10" s="66"/>
      <c r="G10" s="108"/>
      <c r="H10" s="125"/>
      <c r="I10" s="51"/>
      <c r="J10" s="51"/>
      <c r="K10" s="51"/>
      <c r="L10" s="51"/>
      <c r="M10" s="51"/>
      <c r="N10" s="51"/>
      <c r="O10" s="51"/>
      <c r="P10" s="51"/>
    </row>
    <row r="11" spans="1:16" ht="54.75" customHeight="1">
      <c r="A11" s="66"/>
      <c r="B11" s="66"/>
      <c r="C11" s="53"/>
      <c r="D11" s="53"/>
      <c r="E11" s="53"/>
      <c r="F11" s="66"/>
      <c r="G11" s="108"/>
      <c r="H11" s="125"/>
      <c r="I11" s="51"/>
      <c r="J11" s="51"/>
      <c r="K11" s="51"/>
      <c r="L11" s="51"/>
      <c r="M11" s="51"/>
      <c r="N11" s="51"/>
      <c r="O11" s="51"/>
      <c r="P11" s="51"/>
    </row>
    <row r="12" spans="1:16" ht="42" customHeight="1">
      <c r="A12" s="66"/>
      <c r="B12" s="66"/>
      <c r="C12" s="53"/>
      <c r="D12" s="53"/>
      <c r="E12" s="53"/>
      <c r="F12" s="66"/>
      <c r="G12" s="108"/>
      <c r="H12" s="125"/>
      <c r="I12" s="51"/>
      <c r="J12" s="51"/>
      <c r="K12" s="51"/>
      <c r="L12" s="51"/>
      <c r="M12" s="51"/>
      <c r="N12" s="51"/>
      <c r="O12" s="51"/>
      <c r="P12" s="51"/>
    </row>
    <row r="13" spans="1:16" ht="85.5" customHeight="1">
      <c r="A13" s="66"/>
      <c r="B13" s="66"/>
      <c r="C13" s="53"/>
      <c r="D13" s="53"/>
      <c r="E13" s="53"/>
      <c r="F13" s="66"/>
      <c r="G13" s="108"/>
      <c r="H13" s="125"/>
      <c r="I13" s="51"/>
      <c r="J13" s="51"/>
      <c r="K13" s="51"/>
      <c r="L13" s="51"/>
      <c r="M13" s="51"/>
      <c r="N13" s="51"/>
      <c r="O13" s="51"/>
      <c r="P13" s="51"/>
    </row>
    <row r="14" spans="1:16" ht="87" customHeight="1">
      <c r="A14" s="66"/>
      <c r="B14" s="66"/>
      <c r="C14" s="53"/>
      <c r="D14" s="53"/>
      <c r="E14" s="53"/>
      <c r="F14" s="67"/>
      <c r="G14" s="108"/>
      <c r="H14" s="126"/>
      <c r="I14" s="52"/>
      <c r="J14" s="52"/>
      <c r="K14" s="52"/>
      <c r="L14" s="52"/>
      <c r="M14" s="52"/>
      <c r="N14" s="52"/>
      <c r="O14" s="52"/>
      <c r="P14" s="52"/>
    </row>
    <row r="15" spans="1:16" ht="132.75" customHeight="1">
      <c r="A15" s="66"/>
      <c r="B15" s="66"/>
      <c r="C15" s="7" t="s">
        <v>36</v>
      </c>
      <c r="D15" s="5" t="s">
        <v>37</v>
      </c>
      <c r="E15" s="5">
        <v>3</v>
      </c>
      <c r="F15" s="5">
        <v>3</v>
      </c>
      <c r="G15" s="6">
        <v>4</v>
      </c>
      <c r="H15" s="12" t="s">
        <v>41</v>
      </c>
      <c r="I15" s="7" t="s">
        <v>126</v>
      </c>
      <c r="J15" s="7" t="s">
        <v>125</v>
      </c>
      <c r="K15" s="7" t="s">
        <v>124</v>
      </c>
      <c r="L15" s="5"/>
      <c r="M15" s="5"/>
      <c r="N15" s="5"/>
      <c r="O15" s="5"/>
      <c r="P15" s="5"/>
    </row>
    <row r="16" spans="1:16" ht="278.25" customHeight="1">
      <c r="A16" s="67"/>
      <c r="B16" s="67"/>
      <c r="C16" s="7" t="s">
        <v>38</v>
      </c>
      <c r="D16" s="5" t="s">
        <v>39</v>
      </c>
      <c r="E16" s="5">
        <v>5500</v>
      </c>
      <c r="F16" s="5">
        <v>5500</v>
      </c>
      <c r="G16" s="6">
        <v>2730</v>
      </c>
      <c r="H16" s="12" t="s">
        <v>40</v>
      </c>
      <c r="I16" s="7" t="s">
        <v>127</v>
      </c>
      <c r="J16" s="7" t="s">
        <v>123</v>
      </c>
      <c r="K16" s="9" t="s">
        <v>124</v>
      </c>
      <c r="L16" s="11"/>
      <c r="M16" s="11"/>
      <c r="N16" s="11"/>
      <c r="O16" s="11"/>
      <c r="P16" s="11"/>
    </row>
    <row r="17" spans="1:16" ht="51" customHeight="1">
      <c r="A17" s="53"/>
      <c r="B17" s="53" t="s">
        <v>69</v>
      </c>
      <c r="C17" s="65" t="s">
        <v>70</v>
      </c>
      <c r="D17" s="65" t="s">
        <v>57</v>
      </c>
      <c r="E17" s="53">
        <v>100</v>
      </c>
      <c r="F17" s="58">
        <v>130.77</v>
      </c>
      <c r="G17" s="57">
        <v>130.77</v>
      </c>
      <c r="H17" s="90" t="s">
        <v>132</v>
      </c>
      <c r="I17" s="57" t="s">
        <v>128</v>
      </c>
      <c r="J17" s="46"/>
      <c r="K17" s="58" t="s">
        <v>124</v>
      </c>
      <c r="L17" s="50"/>
      <c r="M17" s="50"/>
      <c r="N17" s="50"/>
      <c r="O17" s="50"/>
      <c r="P17" s="50"/>
    </row>
    <row r="18" spans="1:16" ht="70.5" customHeight="1">
      <c r="A18" s="53"/>
      <c r="B18" s="53"/>
      <c r="C18" s="66"/>
      <c r="D18" s="66"/>
      <c r="E18" s="53"/>
      <c r="F18" s="122"/>
      <c r="G18" s="57"/>
      <c r="H18" s="91"/>
      <c r="I18" s="87"/>
      <c r="J18" s="47"/>
      <c r="K18" s="58"/>
      <c r="L18" s="51"/>
      <c r="M18" s="51"/>
      <c r="N18" s="51"/>
      <c r="O18" s="51"/>
      <c r="P18" s="51"/>
    </row>
    <row r="19" spans="1:16" ht="80.25" customHeight="1">
      <c r="A19" s="53"/>
      <c r="B19" s="53"/>
      <c r="C19" s="67"/>
      <c r="D19" s="67"/>
      <c r="E19" s="53"/>
      <c r="F19" s="122"/>
      <c r="G19" s="57"/>
      <c r="H19" s="92"/>
      <c r="I19" s="87"/>
      <c r="J19" s="48"/>
      <c r="K19" s="58"/>
      <c r="L19" s="51"/>
      <c r="M19" s="51"/>
      <c r="N19" s="51"/>
      <c r="O19" s="51"/>
      <c r="P19" s="51"/>
    </row>
    <row r="20" spans="1:16" ht="51.75" customHeight="1">
      <c r="A20" s="53"/>
      <c r="B20" s="53"/>
      <c r="C20" s="65" t="s">
        <v>71</v>
      </c>
      <c r="D20" s="65" t="s">
        <v>57</v>
      </c>
      <c r="E20" s="53">
        <v>100</v>
      </c>
      <c r="F20" s="58">
        <v>200</v>
      </c>
      <c r="G20" s="57">
        <v>200</v>
      </c>
      <c r="H20" s="68" t="s">
        <v>129</v>
      </c>
      <c r="I20" s="46" t="s">
        <v>130</v>
      </c>
      <c r="J20" s="84"/>
      <c r="K20" s="58" t="s">
        <v>124</v>
      </c>
      <c r="L20" s="51"/>
      <c r="M20" s="51"/>
      <c r="N20" s="51"/>
      <c r="O20" s="51"/>
      <c r="P20" s="51"/>
    </row>
    <row r="21" spans="1:16" ht="82.5" customHeight="1">
      <c r="A21" s="53"/>
      <c r="B21" s="53"/>
      <c r="C21" s="66"/>
      <c r="D21" s="66"/>
      <c r="E21" s="53"/>
      <c r="F21" s="58"/>
      <c r="G21" s="57"/>
      <c r="H21" s="93"/>
      <c r="I21" s="47"/>
      <c r="J21" s="85"/>
      <c r="K21" s="58"/>
      <c r="L21" s="51"/>
      <c r="M21" s="51"/>
      <c r="N21" s="51"/>
      <c r="O21" s="51"/>
      <c r="P21" s="51"/>
    </row>
    <row r="22" spans="1:16" ht="81.75" customHeight="1">
      <c r="A22" s="53"/>
      <c r="B22" s="53"/>
      <c r="C22" s="67"/>
      <c r="D22" s="67"/>
      <c r="E22" s="53"/>
      <c r="F22" s="58"/>
      <c r="G22" s="57"/>
      <c r="H22" s="94"/>
      <c r="I22" s="48"/>
      <c r="J22" s="86"/>
      <c r="K22" s="58"/>
      <c r="L22" s="52"/>
      <c r="M22" s="52"/>
      <c r="N22" s="52"/>
      <c r="O22" s="52"/>
      <c r="P22" s="52"/>
    </row>
    <row r="23" spans="1:16" ht="244.5" customHeight="1">
      <c r="A23" s="11"/>
      <c r="B23" s="5" t="s">
        <v>133</v>
      </c>
      <c r="C23" s="5" t="s">
        <v>135</v>
      </c>
      <c r="D23" s="5" t="s">
        <v>96</v>
      </c>
      <c r="E23" s="5" t="s">
        <v>134</v>
      </c>
      <c r="F23" s="7" t="s">
        <v>134</v>
      </c>
      <c r="G23" s="8">
        <v>1144</v>
      </c>
      <c r="H23" s="7" t="s">
        <v>136</v>
      </c>
      <c r="I23" s="18" t="s">
        <v>139</v>
      </c>
      <c r="J23" s="8" t="s">
        <v>137</v>
      </c>
      <c r="K23" s="7" t="s">
        <v>124</v>
      </c>
      <c r="L23" s="7"/>
      <c r="M23" s="7"/>
      <c r="N23" s="7"/>
      <c r="O23" s="7"/>
      <c r="P23" s="7"/>
    </row>
    <row r="24" spans="1:16" ht="22.5" customHeight="1">
      <c r="A24" s="11"/>
      <c r="B24" s="102" t="s">
        <v>42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4"/>
    </row>
    <row r="25" spans="1:16" ht="123.75" customHeight="1">
      <c r="A25" s="11"/>
      <c r="B25" s="68" t="s">
        <v>43</v>
      </c>
      <c r="C25" s="13" t="s">
        <v>44</v>
      </c>
      <c r="D25" s="12" t="s">
        <v>39</v>
      </c>
      <c r="E25" s="12">
        <v>33000</v>
      </c>
      <c r="F25" s="12">
        <v>32950</v>
      </c>
      <c r="G25" s="17">
        <v>5435</v>
      </c>
      <c r="H25" s="13" t="s">
        <v>90</v>
      </c>
      <c r="I25" s="20" t="s">
        <v>122</v>
      </c>
      <c r="J25" s="13" t="s">
        <v>123</v>
      </c>
      <c r="K25" s="7" t="s">
        <v>124</v>
      </c>
      <c r="L25" s="65" t="s">
        <v>11</v>
      </c>
      <c r="M25" s="101">
        <f>M33+M147+M153+M159+M165+M171+M177</f>
        <v>4661.3</v>
      </c>
      <c r="N25" s="101">
        <f>N33+N147+N153+N159+N165+N171+N177</f>
        <v>46330.99999999999</v>
      </c>
      <c r="O25" s="101">
        <f>O33+O147+O153+O159+O165+O171+O177</f>
        <v>46298.60496</v>
      </c>
      <c r="P25" s="68"/>
    </row>
    <row r="26" spans="1:16" ht="89.25" customHeight="1">
      <c r="A26" s="11"/>
      <c r="B26" s="64"/>
      <c r="C26" s="13" t="s">
        <v>45</v>
      </c>
      <c r="D26" s="12" t="s">
        <v>37</v>
      </c>
      <c r="E26" s="12">
        <v>1270</v>
      </c>
      <c r="F26" s="12">
        <v>1270</v>
      </c>
      <c r="G26" s="12">
        <v>1271</v>
      </c>
      <c r="H26" s="13" t="s">
        <v>90</v>
      </c>
      <c r="I26" s="21" t="s">
        <v>138</v>
      </c>
      <c r="J26" s="13"/>
      <c r="K26" s="7" t="s">
        <v>124</v>
      </c>
      <c r="L26" s="66"/>
      <c r="M26" s="51"/>
      <c r="N26" s="51"/>
      <c r="O26" s="51"/>
      <c r="P26" s="64"/>
    </row>
    <row r="27" spans="1:16" ht="15" customHeight="1">
      <c r="A27" s="53"/>
      <c r="B27" s="64"/>
      <c r="C27" s="71" t="s">
        <v>46</v>
      </c>
      <c r="D27" s="70" t="s">
        <v>37</v>
      </c>
      <c r="E27" s="70">
        <v>14200</v>
      </c>
      <c r="F27" s="70">
        <v>14200</v>
      </c>
      <c r="G27" s="70">
        <v>12818</v>
      </c>
      <c r="H27" s="61" t="s">
        <v>91</v>
      </c>
      <c r="I27" s="54" t="s">
        <v>146</v>
      </c>
      <c r="J27" s="61" t="s">
        <v>123</v>
      </c>
      <c r="K27" s="50" t="s">
        <v>124</v>
      </c>
      <c r="L27" s="67"/>
      <c r="M27" s="52"/>
      <c r="N27" s="52"/>
      <c r="O27" s="52"/>
      <c r="P27" s="64"/>
    </row>
    <row r="28" spans="1:21" ht="42" customHeight="1">
      <c r="A28" s="53"/>
      <c r="B28" s="64"/>
      <c r="C28" s="71"/>
      <c r="D28" s="70"/>
      <c r="E28" s="70"/>
      <c r="F28" s="70"/>
      <c r="G28" s="70"/>
      <c r="H28" s="62"/>
      <c r="I28" s="55"/>
      <c r="J28" s="62"/>
      <c r="K28" s="51"/>
      <c r="L28" s="5" t="s">
        <v>3</v>
      </c>
      <c r="M28" s="14">
        <f aca="true" t="shared" si="0" ref="M28:O32">M34+M148+M154+M160+M166+M172+M178</f>
        <v>4661.3</v>
      </c>
      <c r="N28" s="14">
        <f t="shared" si="0"/>
        <v>46142.59999999999</v>
      </c>
      <c r="O28" s="14">
        <f t="shared" si="0"/>
        <v>46110.204959999995</v>
      </c>
      <c r="P28" s="64"/>
      <c r="U28" s="24"/>
    </row>
    <row r="29" spans="1:16" ht="37.5">
      <c r="A29" s="53"/>
      <c r="B29" s="64"/>
      <c r="C29" s="71"/>
      <c r="D29" s="70"/>
      <c r="E29" s="70"/>
      <c r="F29" s="70"/>
      <c r="G29" s="70"/>
      <c r="H29" s="62"/>
      <c r="I29" s="55"/>
      <c r="J29" s="62"/>
      <c r="K29" s="51"/>
      <c r="L29" s="5" t="s">
        <v>1</v>
      </c>
      <c r="M29" s="14">
        <f t="shared" si="0"/>
        <v>0</v>
      </c>
      <c r="N29" s="14">
        <f t="shared" si="0"/>
        <v>146.2</v>
      </c>
      <c r="O29" s="14">
        <f t="shared" si="0"/>
        <v>146.2</v>
      </c>
      <c r="P29" s="64"/>
    </row>
    <row r="30" spans="1:16" ht="37.5" customHeight="1">
      <c r="A30" s="53"/>
      <c r="B30" s="64"/>
      <c r="C30" s="71"/>
      <c r="D30" s="70"/>
      <c r="E30" s="70"/>
      <c r="F30" s="70"/>
      <c r="G30" s="70"/>
      <c r="H30" s="62"/>
      <c r="I30" s="55"/>
      <c r="J30" s="62"/>
      <c r="K30" s="51"/>
      <c r="L30" s="5" t="s">
        <v>2</v>
      </c>
      <c r="M30" s="14">
        <f t="shared" si="0"/>
        <v>0</v>
      </c>
      <c r="N30" s="14">
        <f t="shared" si="0"/>
        <v>42.2</v>
      </c>
      <c r="O30" s="14">
        <f t="shared" si="0"/>
        <v>42.2</v>
      </c>
      <c r="P30" s="64"/>
    </row>
    <row r="31" spans="1:16" ht="39" customHeight="1">
      <c r="A31" s="53"/>
      <c r="B31" s="64"/>
      <c r="C31" s="71"/>
      <c r="D31" s="70"/>
      <c r="E31" s="70"/>
      <c r="F31" s="70"/>
      <c r="G31" s="70"/>
      <c r="H31" s="62"/>
      <c r="I31" s="55"/>
      <c r="J31" s="62"/>
      <c r="K31" s="51"/>
      <c r="L31" s="5" t="s">
        <v>17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64"/>
    </row>
    <row r="32" spans="1:16" ht="32.25" customHeight="1">
      <c r="A32" s="53"/>
      <c r="B32" s="69"/>
      <c r="C32" s="71"/>
      <c r="D32" s="70"/>
      <c r="E32" s="70"/>
      <c r="F32" s="70"/>
      <c r="G32" s="70"/>
      <c r="H32" s="63"/>
      <c r="I32" s="56"/>
      <c r="J32" s="63"/>
      <c r="K32" s="52"/>
      <c r="L32" s="5" t="s">
        <v>5</v>
      </c>
      <c r="M32" s="14">
        <f t="shared" si="0"/>
        <v>0</v>
      </c>
      <c r="N32" s="14">
        <f t="shared" si="0"/>
        <v>0</v>
      </c>
      <c r="O32" s="14">
        <f t="shared" si="0"/>
        <v>0</v>
      </c>
      <c r="P32" s="69"/>
    </row>
    <row r="33" spans="1:16" ht="44.25" customHeight="1">
      <c r="A33" s="65"/>
      <c r="B33" s="61" t="s">
        <v>47</v>
      </c>
      <c r="C33" s="61"/>
      <c r="D33" s="50"/>
      <c r="E33" s="50"/>
      <c r="F33" s="50"/>
      <c r="G33" s="50"/>
      <c r="H33" s="61"/>
      <c r="I33" s="72"/>
      <c r="J33" s="61"/>
      <c r="K33" s="50"/>
      <c r="L33" s="5" t="s">
        <v>11</v>
      </c>
      <c r="M33" s="14">
        <f aca="true" t="shared" si="1" ref="M33:O37">M39+M45+M51+M57+M63+M69+M75+M81+M87+M93+M99+M105+M111+M117+M123+M129+M135+M141</f>
        <v>4661.3</v>
      </c>
      <c r="N33" s="14">
        <f t="shared" si="1"/>
        <v>45011.7</v>
      </c>
      <c r="O33" s="14">
        <f t="shared" si="1"/>
        <v>44979.30496</v>
      </c>
      <c r="P33" s="71"/>
    </row>
    <row r="34" spans="1:16" ht="39" customHeight="1">
      <c r="A34" s="66"/>
      <c r="B34" s="62"/>
      <c r="C34" s="62"/>
      <c r="D34" s="51"/>
      <c r="E34" s="51"/>
      <c r="F34" s="51"/>
      <c r="G34" s="51"/>
      <c r="H34" s="62"/>
      <c r="I34" s="73"/>
      <c r="J34" s="62"/>
      <c r="K34" s="51"/>
      <c r="L34" s="5" t="s">
        <v>3</v>
      </c>
      <c r="M34" s="14">
        <f t="shared" si="1"/>
        <v>4661.3</v>
      </c>
      <c r="N34" s="14">
        <f t="shared" si="1"/>
        <v>45011.7</v>
      </c>
      <c r="O34" s="14">
        <f t="shared" si="1"/>
        <v>44979.30496</v>
      </c>
      <c r="P34" s="71"/>
    </row>
    <row r="35" spans="1:16" ht="53.25" customHeight="1">
      <c r="A35" s="66"/>
      <c r="B35" s="62"/>
      <c r="C35" s="62"/>
      <c r="D35" s="51"/>
      <c r="E35" s="51"/>
      <c r="F35" s="51"/>
      <c r="G35" s="51"/>
      <c r="H35" s="62"/>
      <c r="I35" s="73"/>
      <c r="J35" s="62"/>
      <c r="K35" s="51"/>
      <c r="L35" s="5" t="s">
        <v>1</v>
      </c>
      <c r="M35" s="14">
        <f t="shared" si="1"/>
        <v>0</v>
      </c>
      <c r="N35" s="14">
        <f t="shared" si="1"/>
        <v>0</v>
      </c>
      <c r="O35" s="14">
        <f t="shared" si="1"/>
        <v>0</v>
      </c>
      <c r="P35" s="71"/>
    </row>
    <row r="36" spans="1:16" ht="46.5" customHeight="1">
      <c r="A36" s="66"/>
      <c r="B36" s="62"/>
      <c r="C36" s="62"/>
      <c r="D36" s="51"/>
      <c r="E36" s="51"/>
      <c r="F36" s="51"/>
      <c r="G36" s="51"/>
      <c r="H36" s="62"/>
      <c r="I36" s="73"/>
      <c r="J36" s="62"/>
      <c r="K36" s="51"/>
      <c r="L36" s="5" t="s">
        <v>2</v>
      </c>
      <c r="M36" s="14">
        <f t="shared" si="1"/>
        <v>0</v>
      </c>
      <c r="N36" s="14">
        <f t="shared" si="1"/>
        <v>0</v>
      </c>
      <c r="O36" s="14">
        <f t="shared" si="1"/>
        <v>0</v>
      </c>
      <c r="P36" s="71"/>
    </row>
    <row r="37" spans="1:16" ht="63.75" customHeight="1">
      <c r="A37" s="66"/>
      <c r="B37" s="62"/>
      <c r="C37" s="62"/>
      <c r="D37" s="51"/>
      <c r="E37" s="51"/>
      <c r="F37" s="51"/>
      <c r="G37" s="51"/>
      <c r="H37" s="62"/>
      <c r="I37" s="73"/>
      <c r="J37" s="62"/>
      <c r="K37" s="51"/>
      <c r="L37" s="5" t="s">
        <v>17</v>
      </c>
      <c r="M37" s="14">
        <f t="shared" si="1"/>
        <v>0</v>
      </c>
      <c r="N37" s="14">
        <f t="shared" si="1"/>
        <v>0</v>
      </c>
      <c r="O37" s="14">
        <f t="shared" si="1"/>
        <v>0</v>
      </c>
      <c r="P37" s="71"/>
    </row>
    <row r="38" spans="1:16" ht="67.5" customHeight="1">
      <c r="A38" s="66"/>
      <c r="B38" s="62"/>
      <c r="C38" s="63"/>
      <c r="D38" s="52"/>
      <c r="E38" s="52"/>
      <c r="F38" s="52"/>
      <c r="G38" s="52"/>
      <c r="H38" s="63"/>
      <c r="I38" s="74"/>
      <c r="J38" s="63"/>
      <c r="K38" s="52"/>
      <c r="L38" s="5" t="s">
        <v>5</v>
      </c>
      <c r="M38" s="14">
        <f>M44+M50+M56+M62+M68+M74+M80+M86+M92+M98+M104+M110+M116+M122+M128+M134+M140+M146</f>
        <v>0</v>
      </c>
      <c r="N38" s="14"/>
      <c r="O38" s="14"/>
      <c r="P38" s="71"/>
    </row>
    <row r="39" spans="1:16" ht="120" customHeight="1">
      <c r="A39" s="66"/>
      <c r="B39" s="62"/>
      <c r="C39" s="71" t="s">
        <v>140</v>
      </c>
      <c r="D39" s="71" t="s">
        <v>37</v>
      </c>
      <c r="E39" s="71">
        <v>7</v>
      </c>
      <c r="F39" s="71">
        <v>7</v>
      </c>
      <c r="G39" s="71">
        <v>4</v>
      </c>
      <c r="H39" s="71" t="s">
        <v>83</v>
      </c>
      <c r="I39" s="71" t="s">
        <v>147</v>
      </c>
      <c r="J39" s="71" t="s">
        <v>123</v>
      </c>
      <c r="K39" s="58" t="s">
        <v>124</v>
      </c>
      <c r="L39" s="5" t="s">
        <v>11</v>
      </c>
      <c r="M39" s="14">
        <v>1811.9</v>
      </c>
      <c r="N39" s="19">
        <v>629</v>
      </c>
      <c r="O39" s="19">
        <v>629</v>
      </c>
      <c r="P39" s="64"/>
    </row>
    <row r="40" spans="1:16" ht="81" customHeight="1">
      <c r="A40" s="66"/>
      <c r="B40" s="62"/>
      <c r="C40" s="71"/>
      <c r="D40" s="71"/>
      <c r="E40" s="71"/>
      <c r="F40" s="71"/>
      <c r="G40" s="71"/>
      <c r="H40" s="71"/>
      <c r="I40" s="71"/>
      <c r="J40" s="71"/>
      <c r="K40" s="58"/>
      <c r="L40" s="5" t="s">
        <v>3</v>
      </c>
      <c r="M40" s="14">
        <v>1811.9</v>
      </c>
      <c r="N40" s="19">
        <v>629</v>
      </c>
      <c r="O40" s="19">
        <v>629</v>
      </c>
      <c r="P40" s="64"/>
    </row>
    <row r="41" spans="1:16" ht="98.25" customHeight="1">
      <c r="A41" s="66"/>
      <c r="B41" s="62"/>
      <c r="C41" s="71"/>
      <c r="D41" s="71"/>
      <c r="E41" s="71"/>
      <c r="F41" s="71"/>
      <c r="G41" s="71"/>
      <c r="H41" s="71"/>
      <c r="I41" s="71"/>
      <c r="J41" s="71"/>
      <c r="K41" s="58"/>
      <c r="L41" s="5" t="s">
        <v>1</v>
      </c>
      <c r="M41" s="19">
        <v>0</v>
      </c>
      <c r="N41" s="19">
        <v>0</v>
      </c>
      <c r="O41" s="19">
        <v>0</v>
      </c>
      <c r="P41" s="64"/>
    </row>
    <row r="42" spans="1:16" ht="74.25" customHeight="1">
      <c r="A42" s="66"/>
      <c r="B42" s="62"/>
      <c r="C42" s="71"/>
      <c r="D42" s="71"/>
      <c r="E42" s="71"/>
      <c r="F42" s="71"/>
      <c r="G42" s="71"/>
      <c r="H42" s="71"/>
      <c r="I42" s="71"/>
      <c r="J42" s="71"/>
      <c r="K42" s="58"/>
      <c r="L42" s="5" t="s">
        <v>2</v>
      </c>
      <c r="M42" s="19">
        <v>0</v>
      </c>
      <c r="N42" s="19">
        <v>0</v>
      </c>
      <c r="O42" s="19">
        <v>0</v>
      </c>
      <c r="P42" s="64"/>
    </row>
    <row r="43" spans="1:16" ht="51.75" customHeight="1">
      <c r="A43" s="66"/>
      <c r="B43" s="62"/>
      <c r="C43" s="50" t="s">
        <v>48</v>
      </c>
      <c r="D43" s="61" t="s">
        <v>39</v>
      </c>
      <c r="E43" s="61">
        <v>205400</v>
      </c>
      <c r="F43" s="61">
        <v>205400</v>
      </c>
      <c r="G43" s="61">
        <v>60255</v>
      </c>
      <c r="H43" s="71" t="s">
        <v>83</v>
      </c>
      <c r="I43" s="61" t="s">
        <v>122</v>
      </c>
      <c r="J43" s="133" t="s">
        <v>123</v>
      </c>
      <c r="K43" s="51" t="s">
        <v>124</v>
      </c>
      <c r="L43" s="5" t="s">
        <v>17</v>
      </c>
      <c r="M43" s="19">
        <v>0</v>
      </c>
      <c r="N43" s="19">
        <v>0</v>
      </c>
      <c r="O43" s="19">
        <v>0</v>
      </c>
      <c r="P43" s="64"/>
    </row>
    <row r="44" spans="1:16" ht="81" customHeight="1">
      <c r="A44" s="66"/>
      <c r="B44" s="62"/>
      <c r="C44" s="52"/>
      <c r="D44" s="63"/>
      <c r="E44" s="63"/>
      <c r="F44" s="63"/>
      <c r="G44" s="63"/>
      <c r="H44" s="71"/>
      <c r="I44" s="63"/>
      <c r="J44" s="133"/>
      <c r="K44" s="52"/>
      <c r="L44" s="5" t="s">
        <v>5</v>
      </c>
      <c r="M44" s="19">
        <v>0</v>
      </c>
      <c r="N44" s="19">
        <v>0</v>
      </c>
      <c r="O44" s="19">
        <v>0</v>
      </c>
      <c r="P44" s="64"/>
    </row>
    <row r="45" spans="1:16" ht="85.5" customHeight="1">
      <c r="A45" s="66"/>
      <c r="B45" s="62"/>
      <c r="C45" s="68" t="s">
        <v>49</v>
      </c>
      <c r="D45" s="68" t="s">
        <v>37</v>
      </c>
      <c r="E45" s="68">
        <v>10</v>
      </c>
      <c r="F45" s="68">
        <v>10</v>
      </c>
      <c r="G45" s="68">
        <v>4</v>
      </c>
      <c r="H45" s="68" t="s">
        <v>83</v>
      </c>
      <c r="I45" s="54" t="s">
        <v>148</v>
      </c>
      <c r="J45" s="61" t="s">
        <v>123</v>
      </c>
      <c r="K45" s="50" t="s">
        <v>124</v>
      </c>
      <c r="L45" s="5" t="s">
        <v>11</v>
      </c>
      <c r="M45" s="14">
        <v>334.5</v>
      </c>
      <c r="N45" s="14">
        <v>108</v>
      </c>
      <c r="O45" s="14">
        <f>76704.96/1000</f>
        <v>76.70496</v>
      </c>
      <c r="P45" s="70"/>
    </row>
    <row r="46" spans="1:16" ht="99" customHeight="1">
      <c r="A46" s="66"/>
      <c r="B46" s="62"/>
      <c r="C46" s="64"/>
      <c r="D46" s="64"/>
      <c r="E46" s="64"/>
      <c r="F46" s="64"/>
      <c r="G46" s="64"/>
      <c r="H46" s="64"/>
      <c r="I46" s="88"/>
      <c r="J46" s="62"/>
      <c r="K46" s="51"/>
      <c r="L46" s="5" t="s">
        <v>3</v>
      </c>
      <c r="M46" s="14">
        <v>334.5</v>
      </c>
      <c r="N46" s="14">
        <v>108</v>
      </c>
      <c r="O46" s="14">
        <f>76704.96/1000</f>
        <v>76.70496</v>
      </c>
      <c r="P46" s="70"/>
    </row>
    <row r="47" spans="1:16" ht="82.5" customHeight="1">
      <c r="A47" s="66"/>
      <c r="B47" s="62"/>
      <c r="C47" s="64"/>
      <c r="D47" s="64"/>
      <c r="E47" s="64"/>
      <c r="F47" s="64"/>
      <c r="G47" s="64"/>
      <c r="H47" s="64"/>
      <c r="I47" s="88"/>
      <c r="J47" s="62"/>
      <c r="K47" s="51"/>
      <c r="L47" s="5" t="s">
        <v>1</v>
      </c>
      <c r="M47" s="19">
        <v>0</v>
      </c>
      <c r="N47" s="19">
        <v>0</v>
      </c>
      <c r="O47" s="19">
        <v>0</v>
      </c>
      <c r="P47" s="70"/>
    </row>
    <row r="48" spans="1:16" ht="96.75" customHeight="1">
      <c r="A48" s="66"/>
      <c r="B48" s="62"/>
      <c r="C48" s="64"/>
      <c r="D48" s="64"/>
      <c r="E48" s="64"/>
      <c r="F48" s="64"/>
      <c r="G48" s="64"/>
      <c r="H48" s="64"/>
      <c r="I48" s="88"/>
      <c r="J48" s="62"/>
      <c r="K48" s="51"/>
      <c r="L48" s="5" t="s">
        <v>2</v>
      </c>
      <c r="M48" s="19">
        <v>0</v>
      </c>
      <c r="N48" s="19">
        <v>0</v>
      </c>
      <c r="O48" s="19">
        <v>0</v>
      </c>
      <c r="P48" s="70"/>
    </row>
    <row r="49" spans="1:16" ht="92.25" customHeight="1">
      <c r="A49" s="66"/>
      <c r="B49" s="62"/>
      <c r="C49" s="64"/>
      <c r="D49" s="64"/>
      <c r="E49" s="64"/>
      <c r="F49" s="64"/>
      <c r="G49" s="64"/>
      <c r="H49" s="64"/>
      <c r="I49" s="88"/>
      <c r="J49" s="62"/>
      <c r="K49" s="51"/>
      <c r="L49" s="5" t="s">
        <v>17</v>
      </c>
      <c r="M49" s="19">
        <v>0</v>
      </c>
      <c r="N49" s="19">
        <v>0</v>
      </c>
      <c r="O49" s="19">
        <v>0</v>
      </c>
      <c r="P49" s="70"/>
    </row>
    <row r="50" spans="1:16" ht="84" customHeight="1">
      <c r="A50" s="66"/>
      <c r="B50" s="62"/>
      <c r="C50" s="69"/>
      <c r="D50" s="69"/>
      <c r="E50" s="69"/>
      <c r="F50" s="69"/>
      <c r="G50" s="69"/>
      <c r="H50" s="69"/>
      <c r="I50" s="89"/>
      <c r="J50" s="63"/>
      <c r="K50" s="52"/>
      <c r="L50" s="5" t="s">
        <v>5</v>
      </c>
      <c r="M50" s="19">
        <v>0</v>
      </c>
      <c r="N50" s="19">
        <v>0</v>
      </c>
      <c r="O50" s="19">
        <v>0</v>
      </c>
      <c r="P50" s="70"/>
    </row>
    <row r="51" spans="1:16" ht="33" customHeight="1">
      <c r="A51" s="66"/>
      <c r="B51" s="62"/>
      <c r="C51" s="68" t="s">
        <v>50</v>
      </c>
      <c r="D51" s="68" t="s">
        <v>39</v>
      </c>
      <c r="E51" s="68">
        <v>20</v>
      </c>
      <c r="F51" s="68">
        <v>20</v>
      </c>
      <c r="G51" s="78">
        <v>22</v>
      </c>
      <c r="H51" s="68" t="s">
        <v>83</v>
      </c>
      <c r="I51" s="46" t="s">
        <v>149</v>
      </c>
      <c r="J51" s="61" t="s">
        <v>150</v>
      </c>
      <c r="K51" s="50" t="s">
        <v>124</v>
      </c>
      <c r="L51" s="5" t="s">
        <v>11</v>
      </c>
      <c r="M51" s="23">
        <v>87.5</v>
      </c>
      <c r="N51" s="23">
        <v>87.5</v>
      </c>
      <c r="O51" s="23">
        <v>87.5</v>
      </c>
      <c r="P51" s="70"/>
    </row>
    <row r="52" spans="1:16" ht="42.75" customHeight="1">
      <c r="A52" s="66"/>
      <c r="B52" s="62"/>
      <c r="C52" s="64"/>
      <c r="D52" s="64"/>
      <c r="E52" s="64"/>
      <c r="F52" s="64"/>
      <c r="G52" s="79"/>
      <c r="H52" s="64"/>
      <c r="I52" s="47"/>
      <c r="J52" s="62"/>
      <c r="K52" s="51"/>
      <c r="L52" s="5" t="s">
        <v>3</v>
      </c>
      <c r="M52" s="23">
        <v>87.5</v>
      </c>
      <c r="N52" s="23">
        <v>87.5</v>
      </c>
      <c r="O52" s="23">
        <v>87.5</v>
      </c>
      <c r="P52" s="70"/>
    </row>
    <row r="53" spans="1:16" ht="34.5" customHeight="1">
      <c r="A53" s="66"/>
      <c r="B53" s="62"/>
      <c r="C53" s="64"/>
      <c r="D53" s="64"/>
      <c r="E53" s="64"/>
      <c r="F53" s="64"/>
      <c r="G53" s="79"/>
      <c r="H53" s="64"/>
      <c r="I53" s="47"/>
      <c r="J53" s="62"/>
      <c r="K53" s="51"/>
      <c r="L53" s="5" t="s">
        <v>1</v>
      </c>
      <c r="M53" s="19">
        <v>0</v>
      </c>
      <c r="N53" s="19">
        <v>0</v>
      </c>
      <c r="O53" s="19">
        <v>0</v>
      </c>
      <c r="P53" s="70"/>
    </row>
    <row r="54" spans="1:16" ht="36" customHeight="1">
      <c r="A54" s="66"/>
      <c r="B54" s="62"/>
      <c r="C54" s="64"/>
      <c r="D54" s="64"/>
      <c r="E54" s="64"/>
      <c r="F54" s="64"/>
      <c r="G54" s="79"/>
      <c r="H54" s="64"/>
      <c r="I54" s="47"/>
      <c r="J54" s="62"/>
      <c r="K54" s="51"/>
      <c r="L54" s="5" t="s">
        <v>2</v>
      </c>
      <c r="M54" s="19">
        <v>0</v>
      </c>
      <c r="N54" s="19">
        <v>0</v>
      </c>
      <c r="O54" s="19">
        <v>0</v>
      </c>
      <c r="P54" s="70"/>
    </row>
    <row r="55" spans="1:16" ht="39.75" customHeight="1">
      <c r="A55" s="66"/>
      <c r="B55" s="62"/>
      <c r="C55" s="64"/>
      <c r="D55" s="64"/>
      <c r="E55" s="64"/>
      <c r="F55" s="64"/>
      <c r="G55" s="79"/>
      <c r="H55" s="64"/>
      <c r="I55" s="47"/>
      <c r="J55" s="62"/>
      <c r="K55" s="51"/>
      <c r="L55" s="5" t="s">
        <v>17</v>
      </c>
      <c r="M55" s="19">
        <v>0</v>
      </c>
      <c r="N55" s="19">
        <v>0</v>
      </c>
      <c r="O55" s="19">
        <v>0</v>
      </c>
      <c r="P55" s="70"/>
    </row>
    <row r="56" spans="1:16" ht="38.25" customHeight="1">
      <c r="A56" s="66"/>
      <c r="B56" s="62"/>
      <c r="C56" s="69"/>
      <c r="D56" s="69"/>
      <c r="E56" s="69"/>
      <c r="F56" s="69"/>
      <c r="G56" s="80"/>
      <c r="H56" s="69"/>
      <c r="I56" s="48"/>
      <c r="J56" s="63"/>
      <c r="K56" s="52"/>
      <c r="L56" s="5" t="s">
        <v>5</v>
      </c>
      <c r="M56" s="19">
        <v>0</v>
      </c>
      <c r="N56" s="19">
        <v>0</v>
      </c>
      <c r="O56" s="19">
        <v>0</v>
      </c>
      <c r="P56" s="70"/>
    </row>
    <row r="57" spans="1:16" ht="39.75" customHeight="1">
      <c r="A57" s="66"/>
      <c r="B57" s="62"/>
      <c r="C57" s="81" t="s">
        <v>58</v>
      </c>
      <c r="D57" s="68" t="s">
        <v>57</v>
      </c>
      <c r="E57" s="68">
        <v>95</v>
      </c>
      <c r="F57" s="68">
        <v>95</v>
      </c>
      <c r="G57" s="68">
        <v>100</v>
      </c>
      <c r="H57" s="61" t="s">
        <v>83</v>
      </c>
      <c r="I57" s="140" t="s">
        <v>193</v>
      </c>
      <c r="J57" s="141"/>
      <c r="K57" s="50" t="s">
        <v>124</v>
      </c>
      <c r="L57" s="5" t="s">
        <v>11</v>
      </c>
      <c r="M57" s="23">
        <v>0</v>
      </c>
      <c r="N57" s="23">
        <v>0</v>
      </c>
      <c r="O57" s="23">
        <v>0</v>
      </c>
      <c r="P57" s="70"/>
    </row>
    <row r="58" spans="1:16" ht="33.75" customHeight="1">
      <c r="A58" s="66"/>
      <c r="B58" s="62"/>
      <c r="C58" s="82"/>
      <c r="D58" s="64"/>
      <c r="E58" s="64"/>
      <c r="F58" s="64"/>
      <c r="G58" s="64"/>
      <c r="H58" s="62"/>
      <c r="I58" s="142"/>
      <c r="J58" s="143"/>
      <c r="K58" s="51"/>
      <c r="L58" s="5" t="s">
        <v>3</v>
      </c>
      <c r="M58" s="23">
        <v>0</v>
      </c>
      <c r="N58" s="23">
        <v>0</v>
      </c>
      <c r="O58" s="23">
        <v>0</v>
      </c>
      <c r="P58" s="70"/>
    </row>
    <row r="59" spans="1:16" ht="42.75" customHeight="1">
      <c r="A59" s="66"/>
      <c r="B59" s="62"/>
      <c r="C59" s="82"/>
      <c r="D59" s="64"/>
      <c r="E59" s="64"/>
      <c r="F59" s="64"/>
      <c r="G59" s="64"/>
      <c r="H59" s="62"/>
      <c r="I59" s="142"/>
      <c r="J59" s="143"/>
      <c r="K59" s="51"/>
      <c r="L59" s="5" t="s">
        <v>1</v>
      </c>
      <c r="M59" s="23">
        <v>0</v>
      </c>
      <c r="N59" s="23">
        <v>0</v>
      </c>
      <c r="O59" s="23">
        <v>0</v>
      </c>
      <c r="P59" s="70"/>
    </row>
    <row r="60" spans="1:16" ht="36" customHeight="1">
      <c r="A60" s="66"/>
      <c r="B60" s="62"/>
      <c r="C60" s="82"/>
      <c r="D60" s="64"/>
      <c r="E60" s="64"/>
      <c r="F60" s="64"/>
      <c r="G60" s="64"/>
      <c r="H60" s="62"/>
      <c r="I60" s="142"/>
      <c r="J60" s="143"/>
      <c r="K60" s="51"/>
      <c r="L60" s="5" t="s">
        <v>2</v>
      </c>
      <c r="M60" s="23">
        <v>0</v>
      </c>
      <c r="N60" s="23">
        <v>0</v>
      </c>
      <c r="O60" s="23">
        <v>0</v>
      </c>
      <c r="P60" s="70"/>
    </row>
    <row r="61" spans="1:16" ht="33.75" customHeight="1">
      <c r="A61" s="66"/>
      <c r="B61" s="62"/>
      <c r="C61" s="82"/>
      <c r="D61" s="64"/>
      <c r="E61" s="64"/>
      <c r="F61" s="64"/>
      <c r="G61" s="64"/>
      <c r="H61" s="62"/>
      <c r="I61" s="142"/>
      <c r="J61" s="143"/>
      <c r="K61" s="51"/>
      <c r="L61" s="5" t="s">
        <v>17</v>
      </c>
      <c r="M61" s="23">
        <v>0</v>
      </c>
      <c r="N61" s="23">
        <v>0</v>
      </c>
      <c r="O61" s="23">
        <v>0</v>
      </c>
      <c r="P61" s="70"/>
    </row>
    <row r="62" spans="1:16" ht="36.75" customHeight="1">
      <c r="A62" s="66"/>
      <c r="B62" s="62"/>
      <c r="C62" s="83"/>
      <c r="D62" s="69"/>
      <c r="E62" s="69"/>
      <c r="F62" s="69"/>
      <c r="G62" s="69"/>
      <c r="H62" s="63"/>
      <c r="I62" s="144"/>
      <c r="J62" s="145"/>
      <c r="K62" s="52"/>
      <c r="L62" s="5" t="s">
        <v>5</v>
      </c>
      <c r="M62" s="23">
        <v>0</v>
      </c>
      <c r="N62" s="23">
        <v>0</v>
      </c>
      <c r="O62" s="23">
        <v>0</v>
      </c>
      <c r="P62" s="70"/>
    </row>
    <row r="63" spans="1:16" ht="48" customHeight="1">
      <c r="A63" s="66"/>
      <c r="B63" s="62"/>
      <c r="C63" s="68" t="s">
        <v>51</v>
      </c>
      <c r="D63" s="68" t="s">
        <v>39</v>
      </c>
      <c r="E63" s="68">
        <v>4</v>
      </c>
      <c r="F63" s="68">
        <v>4</v>
      </c>
      <c r="G63" s="68">
        <v>8</v>
      </c>
      <c r="H63" s="61" t="s">
        <v>83</v>
      </c>
      <c r="I63" s="61" t="s">
        <v>205</v>
      </c>
      <c r="J63" s="61" t="s">
        <v>152</v>
      </c>
      <c r="K63" s="50" t="s">
        <v>124</v>
      </c>
      <c r="L63" s="5" t="s">
        <v>11</v>
      </c>
      <c r="M63" s="23">
        <v>324</v>
      </c>
      <c r="N63" s="23">
        <v>332</v>
      </c>
      <c r="O63" s="23">
        <v>330.9</v>
      </c>
      <c r="P63" s="64"/>
    </row>
    <row r="64" spans="1:16" ht="33" customHeight="1">
      <c r="A64" s="66"/>
      <c r="B64" s="62"/>
      <c r="C64" s="64"/>
      <c r="D64" s="64"/>
      <c r="E64" s="64"/>
      <c r="F64" s="64"/>
      <c r="G64" s="64"/>
      <c r="H64" s="62"/>
      <c r="I64" s="62"/>
      <c r="J64" s="62"/>
      <c r="K64" s="51"/>
      <c r="L64" s="5" t="s">
        <v>3</v>
      </c>
      <c r="M64" s="23">
        <v>324</v>
      </c>
      <c r="N64" s="23">
        <v>332</v>
      </c>
      <c r="O64" s="23">
        <v>330.9</v>
      </c>
      <c r="P64" s="64"/>
    </row>
    <row r="65" spans="1:16" ht="39.75" customHeight="1">
      <c r="A65" s="66"/>
      <c r="B65" s="62"/>
      <c r="C65" s="64"/>
      <c r="D65" s="64"/>
      <c r="E65" s="64"/>
      <c r="F65" s="64"/>
      <c r="G65" s="64"/>
      <c r="H65" s="62"/>
      <c r="I65" s="62"/>
      <c r="J65" s="62"/>
      <c r="K65" s="51"/>
      <c r="L65" s="5" t="s">
        <v>1</v>
      </c>
      <c r="M65" s="23">
        <v>0</v>
      </c>
      <c r="N65" s="23">
        <v>0</v>
      </c>
      <c r="O65" s="23">
        <v>0</v>
      </c>
      <c r="P65" s="64"/>
    </row>
    <row r="66" spans="1:16" ht="29.25" customHeight="1">
      <c r="A66" s="66"/>
      <c r="B66" s="62"/>
      <c r="C66" s="64"/>
      <c r="D66" s="64"/>
      <c r="E66" s="64"/>
      <c r="F66" s="64"/>
      <c r="G66" s="64"/>
      <c r="H66" s="62"/>
      <c r="I66" s="62"/>
      <c r="J66" s="62"/>
      <c r="K66" s="51"/>
      <c r="L66" s="5" t="s">
        <v>2</v>
      </c>
      <c r="M66" s="23">
        <v>0</v>
      </c>
      <c r="N66" s="23">
        <v>0</v>
      </c>
      <c r="O66" s="23">
        <v>0</v>
      </c>
      <c r="P66" s="64"/>
    </row>
    <row r="67" spans="1:16" ht="33" customHeight="1">
      <c r="A67" s="66"/>
      <c r="B67" s="62"/>
      <c r="C67" s="64"/>
      <c r="D67" s="64"/>
      <c r="E67" s="64"/>
      <c r="F67" s="64"/>
      <c r="G67" s="64"/>
      <c r="H67" s="62"/>
      <c r="I67" s="62"/>
      <c r="J67" s="62"/>
      <c r="K67" s="51"/>
      <c r="L67" s="5" t="s">
        <v>17</v>
      </c>
      <c r="M67" s="23">
        <v>0</v>
      </c>
      <c r="N67" s="23">
        <v>0</v>
      </c>
      <c r="O67" s="23">
        <v>0</v>
      </c>
      <c r="P67" s="64"/>
    </row>
    <row r="68" spans="1:16" ht="32.25" customHeight="1">
      <c r="A68" s="66"/>
      <c r="B68" s="62"/>
      <c r="C68" s="69"/>
      <c r="D68" s="69"/>
      <c r="E68" s="69"/>
      <c r="F68" s="69"/>
      <c r="G68" s="69"/>
      <c r="H68" s="63"/>
      <c r="I68" s="63"/>
      <c r="J68" s="63"/>
      <c r="K68" s="52"/>
      <c r="L68" s="5" t="s">
        <v>5</v>
      </c>
      <c r="M68" s="23">
        <v>0</v>
      </c>
      <c r="N68" s="23">
        <v>0</v>
      </c>
      <c r="O68" s="23">
        <v>0</v>
      </c>
      <c r="P68" s="64"/>
    </row>
    <row r="69" spans="1:16" ht="35.25" customHeight="1">
      <c r="A69" s="66"/>
      <c r="B69" s="62"/>
      <c r="C69" s="68" t="s">
        <v>52</v>
      </c>
      <c r="D69" s="68" t="s">
        <v>37</v>
      </c>
      <c r="E69" s="68">
        <v>4</v>
      </c>
      <c r="F69" s="68">
        <v>4</v>
      </c>
      <c r="G69" s="68">
        <v>20</v>
      </c>
      <c r="H69" s="61" t="s">
        <v>83</v>
      </c>
      <c r="I69" s="61" t="s">
        <v>153</v>
      </c>
      <c r="J69" s="61" t="s">
        <v>154</v>
      </c>
      <c r="K69" s="50" t="s">
        <v>124</v>
      </c>
      <c r="L69" s="5" t="s">
        <v>11</v>
      </c>
      <c r="M69" s="23">
        <v>0</v>
      </c>
      <c r="N69" s="23">
        <v>0</v>
      </c>
      <c r="O69" s="23">
        <v>0</v>
      </c>
      <c r="P69" s="70"/>
    </row>
    <row r="70" spans="1:16" ht="30" customHeight="1">
      <c r="A70" s="66"/>
      <c r="B70" s="62"/>
      <c r="C70" s="64"/>
      <c r="D70" s="64"/>
      <c r="E70" s="64"/>
      <c r="F70" s="64"/>
      <c r="G70" s="64"/>
      <c r="H70" s="62"/>
      <c r="I70" s="62"/>
      <c r="J70" s="62"/>
      <c r="K70" s="51"/>
      <c r="L70" s="5" t="s">
        <v>3</v>
      </c>
      <c r="M70" s="23">
        <v>0</v>
      </c>
      <c r="N70" s="23">
        <v>0</v>
      </c>
      <c r="O70" s="23">
        <v>0</v>
      </c>
      <c r="P70" s="70"/>
    </row>
    <row r="71" spans="1:16" ht="32.25" customHeight="1">
      <c r="A71" s="66"/>
      <c r="B71" s="62"/>
      <c r="C71" s="64"/>
      <c r="D71" s="64"/>
      <c r="E71" s="64"/>
      <c r="F71" s="64"/>
      <c r="G71" s="64"/>
      <c r="H71" s="62"/>
      <c r="I71" s="62"/>
      <c r="J71" s="62"/>
      <c r="K71" s="51"/>
      <c r="L71" s="5" t="s">
        <v>1</v>
      </c>
      <c r="M71" s="23">
        <v>0</v>
      </c>
      <c r="N71" s="23">
        <v>0</v>
      </c>
      <c r="O71" s="23">
        <v>0</v>
      </c>
      <c r="P71" s="70"/>
    </row>
    <row r="72" spans="1:16" ht="35.25" customHeight="1">
      <c r="A72" s="66"/>
      <c r="B72" s="62"/>
      <c r="C72" s="64"/>
      <c r="D72" s="64"/>
      <c r="E72" s="64"/>
      <c r="F72" s="64"/>
      <c r="G72" s="64"/>
      <c r="H72" s="62"/>
      <c r="I72" s="62"/>
      <c r="J72" s="62"/>
      <c r="K72" s="51"/>
      <c r="L72" s="5" t="s">
        <v>2</v>
      </c>
      <c r="M72" s="23">
        <v>0</v>
      </c>
      <c r="N72" s="23">
        <v>0</v>
      </c>
      <c r="O72" s="23">
        <v>0</v>
      </c>
      <c r="P72" s="70"/>
    </row>
    <row r="73" spans="1:16" ht="32.25" customHeight="1">
      <c r="A73" s="66"/>
      <c r="B73" s="62"/>
      <c r="C73" s="64"/>
      <c r="D73" s="64"/>
      <c r="E73" s="64"/>
      <c r="F73" s="64"/>
      <c r="G73" s="64"/>
      <c r="H73" s="62"/>
      <c r="I73" s="62"/>
      <c r="J73" s="62"/>
      <c r="K73" s="51"/>
      <c r="L73" s="5" t="s">
        <v>17</v>
      </c>
      <c r="M73" s="23">
        <v>0</v>
      </c>
      <c r="N73" s="23">
        <v>0</v>
      </c>
      <c r="O73" s="23">
        <v>0</v>
      </c>
      <c r="P73" s="70"/>
    </row>
    <row r="74" spans="1:16" ht="33" customHeight="1">
      <c r="A74" s="66"/>
      <c r="B74" s="62"/>
      <c r="C74" s="69"/>
      <c r="D74" s="69"/>
      <c r="E74" s="69"/>
      <c r="F74" s="69"/>
      <c r="G74" s="69"/>
      <c r="H74" s="63"/>
      <c r="I74" s="63"/>
      <c r="J74" s="63"/>
      <c r="K74" s="52"/>
      <c r="L74" s="5" t="s">
        <v>5</v>
      </c>
      <c r="M74" s="23">
        <v>0</v>
      </c>
      <c r="N74" s="23">
        <v>0</v>
      </c>
      <c r="O74" s="23">
        <v>0</v>
      </c>
      <c r="P74" s="70"/>
    </row>
    <row r="75" spans="1:16" ht="34.5" customHeight="1">
      <c r="A75" s="66"/>
      <c r="B75" s="62"/>
      <c r="C75" s="68" t="s">
        <v>53</v>
      </c>
      <c r="D75" s="68" t="s">
        <v>37</v>
      </c>
      <c r="E75" s="78">
        <v>0</v>
      </c>
      <c r="F75" s="68">
        <v>0</v>
      </c>
      <c r="G75" s="78">
        <v>9</v>
      </c>
      <c r="H75" s="61" t="s">
        <v>83</v>
      </c>
      <c r="I75" s="54" t="s">
        <v>199</v>
      </c>
      <c r="J75" s="61" t="s">
        <v>155</v>
      </c>
      <c r="K75" s="50" t="s">
        <v>124</v>
      </c>
      <c r="L75" s="5" t="s">
        <v>11</v>
      </c>
      <c r="M75" s="23">
        <v>215</v>
      </c>
      <c r="N75" s="23">
        <v>233.3</v>
      </c>
      <c r="O75" s="23">
        <v>233.3</v>
      </c>
      <c r="P75" s="64"/>
    </row>
    <row r="76" spans="1:16" ht="41.25" customHeight="1">
      <c r="A76" s="66"/>
      <c r="B76" s="62"/>
      <c r="C76" s="64"/>
      <c r="D76" s="64"/>
      <c r="E76" s="79"/>
      <c r="F76" s="64"/>
      <c r="G76" s="79"/>
      <c r="H76" s="62"/>
      <c r="I76" s="55"/>
      <c r="J76" s="62"/>
      <c r="K76" s="51"/>
      <c r="L76" s="5" t="s">
        <v>3</v>
      </c>
      <c r="M76" s="23">
        <v>215</v>
      </c>
      <c r="N76" s="23">
        <v>233.3</v>
      </c>
      <c r="O76" s="23">
        <v>233.3</v>
      </c>
      <c r="P76" s="64"/>
    </row>
    <row r="77" spans="1:16" ht="30" customHeight="1">
      <c r="A77" s="66"/>
      <c r="B77" s="62"/>
      <c r="C77" s="64"/>
      <c r="D77" s="64"/>
      <c r="E77" s="79"/>
      <c r="F77" s="64"/>
      <c r="G77" s="79"/>
      <c r="H77" s="62"/>
      <c r="I77" s="55"/>
      <c r="J77" s="62"/>
      <c r="K77" s="51"/>
      <c r="L77" s="5" t="s">
        <v>1</v>
      </c>
      <c r="M77" s="23">
        <v>0</v>
      </c>
      <c r="N77" s="23">
        <v>0</v>
      </c>
      <c r="O77" s="23">
        <v>0</v>
      </c>
      <c r="P77" s="64"/>
    </row>
    <row r="78" spans="1:16" ht="54" customHeight="1">
      <c r="A78" s="66"/>
      <c r="B78" s="62"/>
      <c r="C78" s="64"/>
      <c r="D78" s="64"/>
      <c r="E78" s="79"/>
      <c r="F78" s="64"/>
      <c r="G78" s="79"/>
      <c r="H78" s="62"/>
      <c r="I78" s="55"/>
      <c r="J78" s="62"/>
      <c r="K78" s="51"/>
      <c r="L78" s="5" t="s">
        <v>2</v>
      </c>
      <c r="M78" s="23">
        <v>0</v>
      </c>
      <c r="N78" s="23">
        <v>0</v>
      </c>
      <c r="O78" s="23">
        <v>0</v>
      </c>
      <c r="P78" s="64"/>
    </row>
    <row r="79" spans="1:16" ht="52.5" customHeight="1">
      <c r="A79" s="66"/>
      <c r="B79" s="62"/>
      <c r="C79" s="64"/>
      <c r="D79" s="64"/>
      <c r="E79" s="79"/>
      <c r="F79" s="64"/>
      <c r="G79" s="79"/>
      <c r="H79" s="62"/>
      <c r="I79" s="55"/>
      <c r="J79" s="62"/>
      <c r="K79" s="51"/>
      <c r="L79" s="5" t="s">
        <v>17</v>
      </c>
      <c r="M79" s="23">
        <v>0</v>
      </c>
      <c r="N79" s="23">
        <v>0</v>
      </c>
      <c r="O79" s="23">
        <v>0</v>
      </c>
      <c r="P79" s="64"/>
    </row>
    <row r="80" spans="1:16" ht="48.75" customHeight="1">
      <c r="A80" s="66"/>
      <c r="B80" s="62"/>
      <c r="C80" s="69"/>
      <c r="D80" s="69"/>
      <c r="E80" s="80"/>
      <c r="F80" s="69"/>
      <c r="G80" s="80"/>
      <c r="H80" s="63"/>
      <c r="I80" s="56"/>
      <c r="J80" s="63"/>
      <c r="K80" s="52"/>
      <c r="L80" s="5" t="s">
        <v>5</v>
      </c>
      <c r="M80" s="23">
        <v>0</v>
      </c>
      <c r="N80" s="23">
        <v>0</v>
      </c>
      <c r="O80" s="23">
        <v>0</v>
      </c>
      <c r="P80" s="64"/>
    </row>
    <row r="81" spans="1:16" ht="104.25" customHeight="1">
      <c r="A81" s="66"/>
      <c r="B81" s="62"/>
      <c r="C81" s="68" t="s">
        <v>54</v>
      </c>
      <c r="D81" s="68" t="s">
        <v>37</v>
      </c>
      <c r="E81" s="78" t="s">
        <v>72</v>
      </c>
      <c r="F81" s="68" t="s">
        <v>72</v>
      </c>
      <c r="G81" s="68">
        <v>4</v>
      </c>
      <c r="H81" s="61" t="s">
        <v>83</v>
      </c>
      <c r="I81" s="54" t="s">
        <v>156</v>
      </c>
      <c r="J81" s="61" t="s">
        <v>157</v>
      </c>
      <c r="K81" s="50" t="s">
        <v>124</v>
      </c>
      <c r="L81" s="5" t="s">
        <v>11</v>
      </c>
      <c r="M81" s="23">
        <v>1851.8</v>
      </c>
      <c r="N81" s="23">
        <v>1851.8</v>
      </c>
      <c r="O81" s="23">
        <v>1851.8</v>
      </c>
      <c r="P81" s="70"/>
    </row>
    <row r="82" spans="1:16" ht="66" customHeight="1">
      <c r="A82" s="66"/>
      <c r="B82" s="62"/>
      <c r="C82" s="64"/>
      <c r="D82" s="64"/>
      <c r="E82" s="79"/>
      <c r="F82" s="64"/>
      <c r="G82" s="64"/>
      <c r="H82" s="62"/>
      <c r="I82" s="55"/>
      <c r="J82" s="62"/>
      <c r="K82" s="51"/>
      <c r="L82" s="5" t="s">
        <v>3</v>
      </c>
      <c r="M82" s="23">
        <v>1851.8</v>
      </c>
      <c r="N82" s="23">
        <v>1851.8</v>
      </c>
      <c r="O82" s="23">
        <v>1851.8</v>
      </c>
      <c r="P82" s="70"/>
    </row>
    <row r="83" spans="1:16" ht="96.75" customHeight="1">
      <c r="A83" s="66"/>
      <c r="B83" s="62"/>
      <c r="C83" s="64"/>
      <c r="D83" s="64"/>
      <c r="E83" s="79"/>
      <c r="F83" s="64"/>
      <c r="G83" s="64"/>
      <c r="H83" s="62"/>
      <c r="I83" s="55"/>
      <c r="J83" s="62"/>
      <c r="K83" s="51"/>
      <c r="L83" s="5" t="s">
        <v>1</v>
      </c>
      <c r="M83" s="23">
        <v>0</v>
      </c>
      <c r="N83" s="23">
        <v>0</v>
      </c>
      <c r="O83" s="23">
        <v>0</v>
      </c>
      <c r="P83" s="70"/>
    </row>
    <row r="84" spans="1:16" ht="47.25" customHeight="1">
      <c r="A84" s="66"/>
      <c r="B84" s="62"/>
      <c r="C84" s="64"/>
      <c r="D84" s="64"/>
      <c r="E84" s="79"/>
      <c r="F84" s="64"/>
      <c r="G84" s="64"/>
      <c r="H84" s="62"/>
      <c r="I84" s="55"/>
      <c r="J84" s="62"/>
      <c r="K84" s="51"/>
      <c r="L84" s="5" t="s">
        <v>2</v>
      </c>
      <c r="M84" s="23">
        <v>0</v>
      </c>
      <c r="N84" s="23">
        <v>0</v>
      </c>
      <c r="O84" s="23">
        <v>0</v>
      </c>
      <c r="P84" s="70"/>
    </row>
    <row r="85" spans="1:16" ht="60.75" customHeight="1">
      <c r="A85" s="66"/>
      <c r="B85" s="62"/>
      <c r="C85" s="64"/>
      <c r="D85" s="64"/>
      <c r="E85" s="79"/>
      <c r="F85" s="64"/>
      <c r="G85" s="64"/>
      <c r="H85" s="62"/>
      <c r="I85" s="55"/>
      <c r="J85" s="62"/>
      <c r="K85" s="51"/>
      <c r="L85" s="5" t="s">
        <v>17</v>
      </c>
      <c r="M85" s="23">
        <v>0</v>
      </c>
      <c r="N85" s="23">
        <v>0</v>
      </c>
      <c r="O85" s="23">
        <v>0</v>
      </c>
      <c r="P85" s="70"/>
    </row>
    <row r="86" spans="1:16" ht="96" customHeight="1">
      <c r="A86" s="66"/>
      <c r="B86" s="62"/>
      <c r="C86" s="69"/>
      <c r="D86" s="69"/>
      <c r="E86" s="80"/>
      <c r="F86" s="69"/>
      <c r="G86" s="69"/>
      <c r="H86" s="63"/>
      <c r="I86" s="56"/>
      <c r="J86" s="63"/>
      <c r="K86" s="52"/>
      <c r="L86" s="5" t="s">
        <v>5</v>
      </c>
      <c r="M86" s="23">
        <v>0</v>
      </c>
      <c r="N86" s="23">
        <v>0</v>
      </c>
      <c r="O86" s="23">
        <v>0</v>
      </c>
      <c r="P86" s="70"/>
    </row>
    <row r="87" spans="1:16" ht="52.5" customHeight="1">
      <c r="A87" s="66"/>
      <c r="B87" s="62"/>
      <c r="C87" s="68" t="s">
        <v>59</v>
      </c>
      <c r="D87" s="68" t="s">
        <v>57</v>
      </c>
      <c r="E87" s="68">
        <v>100</v>
      </c>
      <c r="F87" s="68">
        <v>100</v>
      </c>
      <c r="G87" s="68">
        <v>100</v>
      </c>
      <c r="H87" s="61" t="s">
        <v>83</v>
      </c>
      <c r="I87" s="54" t="s">
        <v>200</v>
      </c>
      <c r="J87" s="61"/>
      <c r="K87" s="50" t="s">
        <v>124</v>
      </c>
      <c r="L87" s="5" t="s">
        <v>11</v>
      </c>
      <c r="M87" s="23">
        <v>0</v>
      </c>
      <c r="N87" s="23">
        <v>891.8</v>
      </c>
      <c r="O87" s="23">
        <v>891.8</v>
      </c>
      <c r="P87" s="70"/>
    </row>
    <row r="88" spans="1:16" ht="45.75" customHeight="1">
      <c r="A88" s="66"/>
      <c r="B88" s="62"/>
      <c r="C88" s="64"/>
      <c r="D88" s="64"/>
      <c r="E88" s="64"/>
      <c r="F88" s="64"/>
      <c r="G88" s="64"/>
      <c r="H88" s="62"/>
      <c r="I88" s="55"/>
      <c r="J88" s="62"/>
      <c r="K88" s="51"/>
      <c r="L88" s="5" t="s">
        <v>3</v>
      </c>
      <c r="M88" s="23">
        <v>0</v>
      </c>
      <c r="N88" s="23">
        <v>891.8</v>
      </c>
      <c r="O88" s="23">
        <v>891.8</v>
      </c>
      <c r="P88" s="70"/>
    </row>
    <row r="89" spans="1:16" ht="48.75" customHeight="1">
      <c r="A89" s="66"/>
      <c r="B89" s="62"/>
      <c r="C89" s="64"/>
      <c r="D89" s="64"/>
      <c r="E89" s="64"/>
      <c r="F89" s="64"/>
      <c r="G89" s="64"/>
      <c r="H89" s="62"/>
      <c r="I89" s="55"/>
      <c r="J89" s="62"/>
      <c r="K89" s="51"/>
      <c r="L89" s="5" t="s">
        <v>1</v>
      </c>
      <c r="M89" s="23">
        <v>0</v>
      </c>
      <c r="N89" s="23">
        <v>0</v>
      </c>
      <c r="O89" s="23">
        <v>0</v>
      </c>
      <c r="P89" s="70"/>
    </row>
    <row r="90" spans="1:16" ht="51" customHeight="1">
      <c r="A90" s="66"/>
      <c r="B90" s="62"/>
      <c r="C90" s="64"/>
      <c r="D90" s="64"/>
      <c r="E90" s="64"/>
      <c r="F90" s="64"/>
      <c r="G90" s="64"/>
      <c r="H90" s="62"/>
      <c r="I90" s="55"/>
      <c r="J90" s="62"/>
      <c r="K90" s="51"/>
      <c r="L90" s="5" t="s">
        <v>2</v>
      </c>
      <c r="M90" s="23">
        <v>0</v>
      </c>
      <c r="N90" s="23">
        <v>0</v>
      </c>
      <c r="O90" s="23">
        <v>0</v>
      </c>
      <c r="P90" s="70"/>
    </row>
    <row r="91" spans="1:16" ht="40.5" customHeight="1">
      <c r="A91" s="66"/>
      <c r="B91" s="62"/>
      <c r="C91" s="64"/>
      <c r="D91" s="64"/>
      <c r="E91" s="64"/>
      <c r="F91" s="64"/>
      <c r="G91" s="64"/>
      <c r="H91" s="62"/>
      <c r="I91" s="55"/>
      <c r="J91" s="62"/>
      <c r="K91" s="51"/>
      <c r="L91" s="5" t="s">
        <v>17</v>
      </c>
      <c r="M91" s="23">
        <v>0</v>
      </c>
      <c r="N91" s="23">
        <v>0</v>
      </c>
      <c r="O91" s="23">
        <v>0</v>
      </c>
      <c r="P91" s="70"/>
    </row>
    <row r="92" spans="1:16" ht="49.5" customHeight="1">
      <c r="A92" s="66"/>
      <c r="B92" s="62"/>
      <c r="C92" s="69"/>
      <c r="D92" s="69"/>
      <c r="E92" s="69"/>
      <c r="F92" s="69"/>
      <c r="G92" s="69"/>
      <c r="H92" s="63"/>
      <c r="I92" s="56"/>
      <c r="J92" s="63"/>
      <c r="K92" s="52"/>
      <c r="L92" s="5" t="s">
        <v>5</v>
      </c>
      <c r="M92" s="23">
        <v>0</v>
      </c>
      <c r="N92" s="23">
        <v>0</v>
      </c>
      <c r="O92" s="23">
        <v>0</v>
      </c>
      <c r="P92" s="70"/>
    </row>
    <row r="93" spans="1:16" ht="49.5" customHeight="1">
      <c r="A93" s="66"/>
      <c r="B93" s="62"/>
      <c r="C93" s="68" t="s">
        <v>60</v>
      </c>
      <c r="D93" s="68" t="s">
        <v>39</v>
      </c>
      <c r="E93" s="68" t="s">
        <v>73</v>
      </c>
      <c r="F93" s="68" t="s">
        <v>73</v>
      </c>
      <c r="G93" s="78">
        <v>106</v>
      </c>
      <c r="H93" s="61" t="s">
        <v>83</v>
      </c>
      <c r="I93" s="57" t="s">
        <v>158</v>
      </c>
      <c r="J93" s="57" t="s">
        <v>160</v>
      </c>
      <c r="K93" s="58" t="s">
        <v>124</v>
      </c>
      <c r="L93" s="5" t="s">
        <v>11</v>
      </c>
      <c r="M93" s="23">
        <v>36.6</v>
      </c>
      <c r="N93" s="23">
        <v>36.6</v>
      </c>
      <c r="O93" s="23">
        <v>36.6</v>
      </c>
      <c r="P93" s="70"/>
    </row>
    <row r="94" spans="1:16" ht="48" customHeight="1">
      <c r="A94" s="66"/>
      <c r="B94" s="62"/>
      <c r="C94" s="64"/>
      <c r="D94" s="64"/>
      <c r="E94" s="64"/>
      <c r="F94" s="64"/>
      <c r="G94" s="79"/>
      <c r="H94" s="62"/>
      <c r="I94" s="57"/>
      <c r="J94" s="57"/>
      <c r="K94" s="58"/>
      <c r="L94" s="5" t="s">
        <v>3</v>
      </c>
      <c r="M94" s="23">
        <v>36.6</v>
      </c>
      <c r="N94" s="23">
        <v>36.6</v>
      </c>
      <c r="O94" s="23">
        <v>36.6</v>
      </c>
      <c r="P94" s="70"/>
    </row>
    <row r="95" spans="1:16" ht="54" customHeight="1">
      <c r="A95" s="66"/>
      <c r="B95" s="62"/>
      <c r="C95" s="69"/>
      <c r="D95" s="69"/>
      <c r="E95" s="69"/>
      <c r="F95" s="69"/>
      <c r="G95" s="80"/>
      <c r="H95" s="63"/>
      <c r="I95" s="57"/>
      <c r="J95" s="57"/>
      <c r="K95" s="58"/>
      <c r="L95" s="5" t="s">
        <v>1</v>
      </c>
      <c r="M95" s="23">
        <v>0</v>
      </c>
      <c r="N95" s="23">
        <v>0</v>
      </c>
      <c r="O95" s="23">
        <v>0</v>
      </c>
      <c r="P95" s="70"/>
    </row>
    <row r="96" spans="1:16" ht="42.75" customHeight="1">
      <c r="A96" s="66"/>
      <c r="B96" s="62"/>
      <c r="C96" s="68" t="s">
        <v>61</v>
      </c>
      <c r="D96" s="68" t="s">
        <v>39</v>
      </c>
      <c r="E96" s="68" t="s">
        <v>74</v>
      </c>
      <c r="F96" s="68" t="s">
        <v>74</v>
      </c>
      <c r="G96" s="78">
        <v>31</v>
      </c>
      <c r="H96" s="61" t="s">
        <v>83</v>
      </c>
      <c r="I96" s="57" t="s">
        <v>159</v>
      </c>
      <c r="J96" s="57" t="s">
        <v>123</v>
      </c>
      <c r="K96" s="58" t="s">
        <v>124</v>
      </c>
      <c r="L96" s="5" t="s">
        <v>2</v>
      </c>
      <c r="M96" s="23">
        <v>0</v>
      </c>
      <c r="N96" s="23">
        <v>0</v>
      </c>
      <c r="O96" s="23">
        <v>0</v>
      </c>
      <c r="P96" s="70"/>
    </row>
    <row r="97" spans="1:16" ht="38.25" customHeight="1">
      <c r="A97" s="66"/>
      <c r="B97" s="62"/>
      <c r="C97" s="64"/>
      <c r="D97" s="64"/>
      <c r="E97" s="64"/>
      <c r="F97" s="64"/>
      <c r="G97" s="79"/>
      <c r="H97" s="62"/>
      <c r="I97" s="57"/>
      <c r="J97" s="57"/>
      <c r="K97" s="58"/>
      <c r="L97" s="5" t="s">
        <v>17</v>
      </c>
      <c r="M97" s="23">
        <v>0</v>
      </c>
      <c r="N97" s="23">
        <v>0</v>
      </c>
      <c r="O97" s="23">
        <v>0</v>
      </c>
      <c r="P97" s="70"/>
    </row>
    <row r="98" spans="1:16" ht="66.75" customHeight="1">
      <c r="A98" s="66"/>
      <c r="B98" s="62"/>
      <c r="C98" s="69"/>
      <c r="D98" s="69"/>
      <c r="E98" s="69"/>
      <c r="F98" s="69"/>
      <c r="G98" s="80"/>
      <c r="H98" s="63"/>
      <c r="I98" s="57"/>
      <c r="J98" s="57"/>
      <c r="K98" s="58"/>
      <c r="L98" s="5" t="s">
        <v>5</v>
      </c>
      <c r="M98" s="23">
        <v>0</v>
      </c>
      <c r="N98" s="23">
        <v>0</v>
      </c>
      <c r="O98" s="23">
        <v>0</v>
      </c>
      <c r="P98" s="70"/>
    </row>
    <row r="99" spans="1:16" ht="24.75" customHeight="1">
      <c r="A99" s="66"/>
      <c r="B99" s="62"/>
      <c r="C99" s="65" t="s">
        <v>62</v>
      </c>
      <c r="D99" s="65" t="s">
        <v>37</v>
      </c>
      <c r="E99" s="65">
        <v>0</v>
      </c>
      <c r="F99" s="65">
        <v>0</v>
      </c>
      <c r="G99" s="65">
        <v>0</v>
      </c>
      <c r="H99" s="134" t="s">
        <v>191</v>
      </c>
      <c r="I99" s="135"/>
      <c r="J99" s="50"/>
      <c r="K99" s="50" t="s">
        <v>124</v>
      </c>
      <c r="L99" s="5" t="s">
        <v>11</v>
      </c>
      <c r="M99" s="23">
        <v>0</v>
      </c>
      <c r="N99" s="23">
        <v>0</v>
      </c>
      <c r="O99" s="23">
        <v>0</v>
      </c>
      <c r="P99" s="70"/>
    </row>
    <row r="100" spans="1:16" ht="33" customHeight="1">
      <c r="A100" s="66"/>
      <c r="B100" s="62"/>
      <c r="C100" s="66"/>
      <c r="D100" s="66"/>
      <c r="E100" s="66"/>
      <c r="F100" s="66"/>
      <c r="G100" s="66"/>
      <c r="H100" s="136"/>
      <c r="I100" s="137"/>
      <c r="J100" s="51"/>
      <c r="K100" s="51"/>
      <c r="L100" s="5" t="s">
        <v>3</v>
      </c>
      <c r="M100" s="23">
        <v>0</v>
      </c>
      <c r="N100" s="23">
        <v>0</v>
      </c>
      <c r="O100" s="23">
        <v>0</v>
      </c>
      <c r="P100" s="70"/>
    </row>
    <row r="101" spans="1:16" ht="45.75" customHeight="1">
      <c r="A101" s="66"/>
      <c r="B101" s="62"/>
      <c r="C101" s="66"/>
      <c r="D101" s="66"/>
      <c r="E101" s="66"/>
      <c r="F101" s="66"/>
      <c r="G101" s="66"/>
      <c r="H101" s="136"/>
      <c r="I101" s="137"/>
      <c r="J101" s="51"/>
      <c r="K101" s="51"/>
      <c r="L101" s="5" t="s">
        <v>1</v>
      </c>
      <c r="M101" s="23">
        <v>0</v>
      </c>
      <c r="N101" s="23">
        <v>0</v>
      </c>
      <c r="O101" s="23">
        <v>0</v>
      </c>
      <c r="P101" s="70"/>
    </row>
    <row r="102" spans="1:16" ht="39" customHeight="1">
      <c r="A102" s="66"/>
      <c r="B102" s="62"/>
      <c r="C102" s="66"/>
      <c r="D102" s="66"/>
      <c r="E102" s="66"/>
      <c r="F102" s="66"/>
      <c r="G102" s="66"/>
      <c r="H102" s="136"/>
      <c r="I102" s="137"/>
      <c r="J102" s="51"/>
      <c r="K102" s="51"/>
      <c r="L102" s="5" t="s">
        <v>2</v>
      </c>
      <c r="M102" s="23">
        <v>0</v>
      </c>
      <c r="N102" s="23">
        <v>0</v>
      </c>
      <c r="O102" s="23">
        <v>0</v>
      </c>
      <c r="P102" s="70"/>
    </row>
    <row r="103" spans="1:16" ht="35.25" customHeight="1">
      <c r="A103" s="66"/>
      <c r="B103" s="62"/>
      <c r="C103" s="66"/>
      <c r="D103" s="66"/>
      <c r="E103" s="66"/>
      <c r="F103" s="66"/>
      <c r="G103" s="66"/>
      <c r="H103" s="136"/>
      <c r="I103" s="137"/>
      <c r="J103" s="51"/>
      <c r="K103" s="51"/>
      <c r="L103" s="5" t="s">
        <v>17</v>
      </c>
      <c r="M103" s="23">
        <v>0</v>
      </c>
      <c r="N103" s="23">
        <v>0</v>
      </c>
      <c r="O103" s="23">
        <v>0</v>
      </c>
      <c r="P103" s="70"/>
    </row>
    <row r="104" spans="1:16" ht="32.25" customHeight="1">
      <c r="A104" s="66"/>
      <c r="B104" s="62"/>
      <c r="C104" s="67"/>
      <c r="D104" s="67"/>
      <c r="E104" s="67"/>
      <c r="F104" s="67"/>
      <c r="G104" s="67"/>
      <c r="H104" s="138"/>
      <c r="I104" s="139"/>
      <c r="J104" s="52"/>
      <c r="K104" s="52"/>
      <c r="L104" s="5" t="s">
        <v>5</v>
      </c>
      <c r="M104" s="23">
        <v>0</v>
      </c>
      <c r="N104" s="23">
        <v>0</v>
      </c>
      <c r="O104" s="23">
        <v>0</v>
      </c>
      <c r="P104" s="70"/>
    </row>
    <row r="105" spans="1:16" ht="30" customHeight="1">
      <c r="A105" s="66"/>
      <c r="B105" s="62"/>
      <c r="C105" s="68" t="s">
        <v>55</v>
      </c>
      <c r="D105" s="65" t="s">
        <v>37</v>
      </c>
      <c r="E105" s="46">
        <v>1</v>
      </c>
      <c r="F105" s="50">
        <v>0</v>
      </c>
      <c r="G105" s="50">
        <v>0</v>
      </c>
      <c r="H105" s="50" t="s">
        <v>83</v>
      </c>
      <c r="I105" s="50" t="s">
        <v>151</v>
      </c>
      <c r="J105" s="61"/>
      <c r="K105" s="50" t="s">
        <v>204</v>
      </c>
      <c r="L105" s="5" t="s">
        <v>11</v>
      </c>
      <c r="M105" s="23">
        <v>0</v>
      </c>
      <c r="N105" s="23">
        <v>0</v>
      </c>
      <c r="O105" s="23">
        <v>0</v>
      </c>
      <c r="P105" s="70"/>
    </row>
    <row r="106" spans="1:16" ht="39" customHeight="1">
      <c r="A106" s="66"/>
      <c r="B106" s="62"/>
      <c r="C106" s="64"/>
      <c r="D106" s="66"/>
      <c r="E106" s="47"/>
      <c r="F106" s="51"/>
      <c r="G106" s="51"/>
      <c r="H106" s="51"/>
      <c r="I106" s="51"/>
      <c r="J106" s="62"/>
      <c r="K106" s="51"/>
      <c r="L106" s="5" t="s">
        <v>3</v>
      </c>
      <c r="M106" s="23">
        <v>0</v>
      </c>
      <c r="N106" s="23">
        <v>0</v>
      </c>
      <c r="O106" s="23">
        <v>0</v>
      </c>
      <c r="P106" s="70"/>
    </row>
    <row r="107" spans="1:16" ht="35.25" customHeight="1">
      <c r="A107" s="66"/>
      <c r="B107" s="62"/>
      <c r="C107" s="64"/>
      <c r="D107" s="66"/>
      <c r="E107" s="47"/>
      <c r="F107" s="51"/>
      <c r="G107" s="51"/>
      <c r="H107" s="51"/>
      <c r="I107" s="51"/>
      <c r="J107" s="62"/>
      <c r="K107" s="51"/>
      <c r="L107" s="5" t="s">
        <v>1</v>
      </c>
      <c r="M107" s="23">
        <v>0</v>
      </c>
      <c r="N107" s="23">
        <v>0</v>
      </c>
      <c r="O107" s="23">
        <v>0</v>
      </c>
      <c r="P107" s="70"/>
    </row>
    <row r="108" spans="1:16" ht="36" customHeight="1">
      <c r="A108" s="66"/>
      <c r="B108" s="62"/>
      <c r="C108" s="64"/>
      <c r="D108" s="66"/>
      <c r="E108" s="47"/>
      <c r="F108" s="51"/>
      <c r="G108" s="51"/>
      <c r="H108" s="51"/>
      <c r="I108" s="51"/>
      <c r="J108" s="62"/>
      <c r="K108" s="51"/>
      <c r="L108" s="5" t="s">
        <v>2</v>
      </c>
      <c r="M108" s="23">
        <v>0</v>
      </c>
      <c r="N108" s="23">
        <v>0</v>
      </c>
      <c r="O108" s="23">
        <v>0</v>
      </c>
      <c r="P108" s="70"/>
    </row>
    <row r="109" spans="1:16" ht="39.75" customHeight="1">
      <c r="A109" s="66"/>
      <c r="B109" s="62"/>
      <c r="C109" s="64"/>
      <c r="D109" s="66"/>
      <c r="E109" s="47"/>
      <c r="F109" s="51"/>
      <c r="G109" s="51"/>
      <c r="H109" s="51"/>
      <c r="I109" s="51"/>
      <c r="J109" s="62"/>
      <c r="K109" s="51"/>
      <c r="L109" s="5" t="s">
        <v>17</v>
      </c>
      <c r="M109" s="23">
        <v>0</v>
      </c>
      <c r="N109" s="23">
        <v>0</v>
      </c>
      <c r="O109" s="23">
        <v>0</v>
      </c>
      <c r="P109" s="70"/>
    </row>
    <row r="110" spans="1:16" ht="33" customHeight="1">
      <c r="A110" s="66"/>
      <c r="B110" s="62"/>
      <c r="C110" s="69"/>
      <c r="D110" s="67"/>
      <c r="E110" s="48"/>
      <c r="F110" s="52"/>
      <c r="G110" s="52"/>
      <c r="H110" s="52"/>
      <c r="I110" s="52"/>
      <c r="J110" s="63"/>
      <c r="K110" s="52"/>
      <c r="L110" s="5" t="s">
        <v>5</v>
      </c>
      <c r="M110" s="23">
        <v>0</v>
      </c>
      <c r="N110" s="23">
        <v>0</v>
      </c>
      <c r="O110" s="23">
        <v>0</v>
      </c>
      <c r="P110" s="70"/>
    </row>
    <row r="111" spans="1:16" ht="30" customHeight="1">
      <c r="A111" s="66"/>
      <c r="B111" s="62"/>
      <c r="C111" s="68" t="s">
        <v>142</v>
      </c>
      <c r="D111" s="65" t="s">
        <v>37</v>
      </c>
      <c r="E111" s="46">
        <v>0</v>
      </c>
      <c r="F111" s="50">
        <v>1</v>
      </c>
      <c r="G111" s="50">
        <v>1</v>
      </c>
      <c r="H111" s="50" t="s">
        <v>83</v>
      </c>
      <c r="I111" s="61" t="s">
        <v>161</v>
      </c>
      <c r="J111" s="61"/>
      <c r="K111" s="50" t="s">
        <v>124</v>
      </c>
      <c r="L111" s="5" t="s">
        <v>11</v>
      </c>
      <c r="M111" s="23">
        <v>0</v>
      </c>
      <c r="N111" s="23">
        <v>12000</v>
      </c>
      <c r="O111" s="23">
        <v>12000</v>
      </c>
      <c r="P111" s="130"/>
    </row>
    <row r="112" spans="1:16" ht="39" customHeight="1">
      <c r="A112" s="66"/>
      <c r="B112" s="62"/>
      <c r="C112" s="64"/>
      <c r="D112" s="66"/>
      <c r="E112" s="47"/>
      <c r="F112" s="51"/>
      <c r="G112" s="51"/>
      <c r="H112" s="51"/>
      <c r="I112" s="62"/>
      <c r="J112" s="62"/>
      <c r="K112" s="51"/>
      <c r="L112" s="5" t="s">
        <v>3</v>
      </c>
      <c r="M112" s="23">
        <v>0</v>
      </c>
      <c r="N112" s="23">
        <v>12000</v>
      </c>
      <c r="O112" s="23">
        <v>12000</v>
      </c>
      <c r="P112" s="130"/>
    </row>
    <row r="113" spans="1:16" ht="35.25" customHeight="1">
      <c r="A113" s="66"/>
      <c r="B113" s="62"/>
      <c r="C113" s="64"/>
      <c r="D113" s="66"/>
      <c r="E113" s="47"/>
      <c r="F113" s="51"/>
      <c r="G113" s="51"/>
      <c r="H113" s="51"/>
      <c r="I113" s="62"/>
      <c r="J113" s="62"/>
      <c r="K113" s="51"/>
      <c r="L113" s="5" t="s">
        <v>1</v>
      </c>
      <c r="M113" s="23">
        <v>0</v>
      </c>
      <c r="N113" s="23">
        <v>0</v>
      </c>
      <c r="O113" s="23">
        <v>0</v>
      </c>
      <c r="P113" s="130"/>
    </row>
    <row r="114" spans="1:16" ht="36" customHeight="1">
      <c r="A114" s="66"/>
      <c r="B114" s="62"/>
      <c r="C114" s="64"/>
      <c r="D114" s="66"/>
      <c r="E114" s="47"/>
      <c r="F114" s="51"/>
      <c r="G114" s="51"/>
      <c r="H114" s="51"/>
      <c r="I114" s="62"/>
      <c r="J114" s="62"/>
      <c r="K114" s="51"/>
      <c r="L114" s="5" t="s">
        <v>2</v>
      </c>
      <c r="M114" s="23">
        <v>0</v>
      </c>
      <c r="N114" s="23">
        <v>0</v>
      </c>
      <c r="O114" s="23">
        <v>0</v>
      </c>
      <c r="P114" s="130"/>
    </row>
    <row r="115" spans="1:16" ht="39.75" customHeight="1">
      <c r="A115" s="66"/>
      <c r="B115" s="62"/>
      <c r="C115" s="64"/>
      <c r="D115" s="66"/>
      <c r="E115" s="47"/>
      <c r="F115" s="51"/>
      <c r="G115" s="51"/>
      <c r="H115" s="51"/>
      <c r="I115" s="62"/>
      <c r="J115" s="62"/>
      <c r="K115" s="51"/>
      <c r="L115" s="5" t="s">
        <v>17</v>
      </c>
      <c r="M115" s="23">
        <v>0</v>
      </c>
      <c r="N115" s="23">
        <v>0</v>
      </c>
      <c r="O115" s="23">
        <v>0</v>
      </c>
      <c r="P115" s="130"/>
    </row>
    <row r="116" spans="1:16" ht="33" customHeight="1">
      <c r="A116" s="66"/>
      <c r="B116" s="62"/>
      <c r="C116" s="69"/>
      <c r="D116" s="67"/>
      <c r="E116" s="48"/>
      <c r="F116" s="52"/>
      <c r="G116" s="52"/>
      <c r="H116" s="52"/>
      <c r="I116" s="63"/>
      <c r="J116" s="63"/>
      <c r="K116" s="52"/>
      <c r="L116" s="5" t="s">
        <v>5</v>
      </c>
      <c r="M116" s="23">
        <v>0</v>
      </c>
      <c r="N116" s="23">
        <v>0</v>
      </c>
      <c r="O116" s="23">
        <v>0</v>
      </c>
      <c r="P116" s="130"/>
    </row>
    <row r="117" spans="1:16" ht="18.75" customHeight="1">
      <c r="A117" s="66"/>
      <c r="B117" s="62"/>
      <c r="C117" s="71" t="s">
        <v>56</v>
      </c>
      <c r="D117" s="50" t="s">
        <v>57</v>
      </c>
      <c r="E117" s="75">
        <v>100</v>
      </c>
      <c r="F117" s="65">
        <v>100</v>
      </c>
      <c r="G117" s="65">
        <v>100</v>
      </c>
      <c r="H117" s="50" t="s">
        <v>83</v>
      </c>
      <c r="I117" s="59" t="s">
        <v>162</v>
      </c>
      <c r="J117" s="59"/>
      <c r="K117" s="59" t="s">
        <v>124</v>
      </c>
      <c r="L117" s="5" t="s">
        <v>11</v>
      </c>
      <c r="M117" s="23">
        <v>0</v>
      </c>
      <c r="N117" s="23">
        <v>28841.7</v>
      </c>
      <c r="O117" s="23">
        <v>28841.7</v>
      </c>
      <c r="P117" s="70"/>
    </row>
    <row r="118" spans="1:16" ht="37.5">
      <c r="A118" s="66"/>
      <c r="B118" s="62"/>
      <c r="C118" s="71"/>
      <c r="D118" s="51"/>
      <c r="E118" s="76"/>
      <c r="F118" s="66"/>
      <c r="G118" s="66"/>
      <c r="H118" s="51"/>
      <c r="I118" s="59"/>
      <c r="J118" s="59"/>
      <c r="K118" s="59"/>
      <c r="L118" s="5" t="s">
        <v>3</v>
      </c>
      <c r="M118" s="23">
        <v>0</v>
      </c>
      <c r="N118" s="23">
        <v>28841.7</v>
      </c>
      <c r="O118" s="23">
        <v>28841.7</v>
      </c>
      <c r="P118" s="70"/>
    </row>
    <row r="119" spans="1:16" ht="48" customHeight="1">
      <c r="A119" s="66"/>
      <c r="B119" s="62"/>
      <c r="C119" s="71"/>
      <c r="D119" s="51"/>
      <c r="E119" s="76"/>
      <c r="F119" s="66"/>
      <c r="G119" s="66"/>
      <c r="H119" s="51"/>
      <c r="I119" s="59"/>
      <c r="J119" s="59"/>
      <c r="K119" s="59"/>
      <c r="L119" s="5" t="s">
        <v>1</v>
      </c>
      <c r="M119" s="23">
        <v>0</v>
      </c>
      <c r="N119" s="23">
        <v>0</v>
      </c>
      <c r="O119" s="23">
        <v>0</v>
      </c>
      <c r="P119" s="70"/>
    </row>
    <row r="120" spans="1:16" ht="37.5">
      <c r="A120" s="66"/>
      <c r="B120" s="62"/>
      <c r="C120" s="71" t="s">
        <v>145</v>
      </c>
      <c r="D120" s="51"/>
      <c r="E120" s="76"/>
      <c r="F120" s="66"/>
      <c r="G120" s="66"/>
      <c r="H120" s="51"/>
      <c r="I120" s="59" t="s">
        <v>163</v>
      </c>
      <c r="J120" s="59"/>
      <c r="K120" s="60" t="s">
        <v>124</v>
      </c>
      <c r="L120" s="5" t="s">
        <v>2</v>
      </c>
      <c r="M120" s="23">
        <v>0</v>
      </c>
      <c r="N120" s="23">
        <v>0</v>
      </c>
      <c r="O120" s="23">
        <v>0</v>
      </c>
      <c r="P120" s="70"/>
    </row>
    <row r="121" spans="1:16" ht="46.5" customHeight="1">
      <c r="A121" s="66"/>
      <c r="B121" s="62"/>
      <c r="C121" s="71"/>
      <c r="D121" s="51"/>
      <c r="E121" s="76"/>
      <c r="F121" s="66"/>
      <c r="G121" s="66"/>
      <c r="H121" s="51"/>
      <c r="I121" s="59"/>
      <c r="J121" s="59"/>
      <c r="K121" s="60"/>
      <c r="L121" s="5" t="s">
        <v>17</v>
      </c>
      <c r="M121" s="23">
        <v>0</v>
      </c>
      <c r="N121" s="23">
        <v>0</v>
      </c>
      <c r="O121" s="23">
        <v>0</v>
      </c>
      <c r="P121" s="70"/>
    </row>
    <row r="122" spans="1:16" ht="37.5">
      <c r="A122" s="66"/>
      <c r="B122" s="62"/>
      <c r="C122" s="71"/>
      <c r="D122" s="52"/>
      <c r="E122" s="77"/>
      <c r="F122" s="67"/>
      <c r="G122" s="67"/>
      <c r="H122" s="52"/>
      <c r="I122" s="59"/>
      <c r="J122" s="59"/>
      <c r="K122" s="60"/>
      <c r="L122" s="5" t="s">
        <v>5</v>
      </c>
      <c r="M122" s="23">
        <v>0</v>
      </c>
      <c r="N122" s="23">
        <v>0</v>
      </c>
      <c r="O122" s="23">
        <v>0</v>
      </c>
      <c r="P122" s="70"/>
    </row>
    <row r="123" spans="1:16" ht="45" customHeight="1">
      <c r="A123" s="66"/>
      <c r="B123" s="62"/>
      <c r="C123" s="68" t="s">
        <v>76</v>
      </c>
      <c r="D123" s="68" t="s">
        <v>37</v>
      </c>
      <c r="E123" s="68">
        <v>0</v>
      </c>
      <c r="F123" s="68">
        <v>0</v>
      </c>
      <c r="G123" s="68">
        <v>0</v>
      </c>
      <c r="H123" s="50" t="s">
        <v>83</v>
      </c>
      <c r="I123" s="50" t="s">
        <v>170</v>
      </c>
      <c r="J123" s="61"/>
      <c r="K123" s="50" t="s">
        <v>124</v>
      </c>
      <c r="L123" s="5" t="s">
        <v>11</v>
      </c>
      <c r="M123" s="23">
        <v>0</v>
      </c>
      <c r="N123" s="23">
        <v>0</v>
      </c>
      <c r="O123" s="23">
        <v>0</v>
      </c>
      <c r="P123" s="70"/>
    </row>
    <row r="124" spans="1:16" ht="45" customHeight="1">
      <c r="A124" s="66"/>
      <c r="B124" s="62"/>
      <c r="C124" s="64"/>
      <c r="D124" s="64"/>
      <c r="E124" s="64"/>
      <c r="F124" s="64"/>
      <c r="G124" s="64"/>
      <c r="H124" s="51"/>
      <c r="I124" s="51"/>
      <c r="J124" s="62"/>
      <c r="K124" s="51"/>
      <c r="L124" s="5" t="s">
        <v>3</v>
      </c>
      <c r="M124" s="23">
        <v>0</v>
      </c>
      <c r="N124" s="23">
        <v>0</v>
      </c>
      <c r="O124" s="23">
        <v>0</v>
      </c>
      <c r="P124" s="70"/>
    </row>
    <row r="125" spans="1:16" ht="45" customHeight="1">
      <c r="A125" s="66"/>
      <c r="B125" s="62"/>
      <c r="C125" s="64"/>
      <c r="D125" s="64"/>
      <c r="E125" s="64"/>
      <c r="F125" s="64"/>
      <c r="G125" s="64"/>
      <c r="H125" s="51"/>
      <c r="I125" s="51"/>
      <c r="J125" s="62"/>
      <c r="K125" s="51"/>
      <c r="L125" s="5" t="s">
        <v>1</v>
      </c>
      <c r="M125" s="23">
        <v>0</v>
      </c>
      <c r="N125" s="23">
        <v>0</v>
      </c>
      <c r="O125" s="23">
        <v>0</v>
      </c>
      <c r="P125" s="70"/>
    </row>
    <row r="126" spans="1:16" ht="45" customHeight="1">
      <c r="A126" s="66"/>
      <c r="B126" s="62"/>
      <c r="C126" s="64"/>
      <c r="D126" s="64"/>
      <c r="E126" s="64"/>
      <c r="F126" s="64"/>
      <c r="G126" s="64"/>
      <c r="H126" s="51"/>
      <c r="I126" s="51"/>
      <c r="J126" s="62"/>
      <c r="K126" s="51"/>
      <c r="L126" s="5" t="s">
        <v>2</v>
      </c>
      <c r="M126" s="23">
        <v>0</v>
      </c>
      <c r="N126" s="23">
        <v>0</v>
      </c>
      <c r="O126" s="23">
        <v>0</v>
      </c>
      <c r="P126" s="70"/>
    </row>
    <row r="127" spans="1:16" ht="45" customHeight="1">
      <c r="A127" s="66"/>
      <c r="B127" s="62"/>
      <c r="C127" s="64"/>
      <c r="D127" s="64"/>
      <c r="E127" s="64"/>
      <c r="F127" s="64"/>
      <c r="G127" s="64"/>
      <c r="H127" s="51"/>
      <c r="I127" s="51"/>
      <c r="J127" s="62"/>
      <c r="K127" s="51"/>
      <c r="L127" s="5" t="s">
        <v>17</v>
      </c>
      <c r="M127" s="23">
        <v>0</v>
      </c>
      <c r="N127" s="23">
        <v>0</v>
      </c>
      <c r="O127" s="23">
        <v>0</v>
      </c>
      <c r="P127" s="70"/>
    </row>
    <row r="128" spans="1:16" ht="45" customHeight="1">
      <c r="A128" s="66"/>
      <c r="B128" s="62"/>
      <c r="C128" s="69"/>
      <c r="D128" s="69"/>
      <c r="E128" s="69"/>
      <c r="F128" s="69"/>
      <c r="G128" s="69"/>
      <c r="H128" s="52"/>
      <c r="I128" s="52"/>
      <c r="J128" s="63"/>
      <c r="K128" s="52"/>
      <c r="L128" s="5" t="s">
        <v>5</v>
      </c>
      <c r="M128" s="23">
        <v>0</v>
      </c>
      <c r="N128" s="23">
        <v>0</v>
      </c>
      <c r="O128" s="23">
        <v>0</v>
      </c>
      <c r="P128" s="70"/>
    </row>
    <row r="129" spans="1:16" ht="36" customHeight="1">
      <c r="A129" s="66"/>
      <c r="B129" s="62"/>
      <c r="C129" s="68" t="s">
        <v>78</v>
      </c>
      <c r="D129" s="68" t="s">
        <v>37</v>
      </c>
      <c r="E129" s="68" t="s">
        <v>194</v>
      </c>
      <c r="F129" s="68">
        <v>0</v>
      </c>
      <c r="G129" s="68">
        <v>0</v>
      </c>
      <c r="H129" s="50" t="s">
        <v>83</v>
      </c>
      <c r="I129" s="50" t="s">
        <v>206</v>
      </c>
      <c r="J129" s="68"/>
      <c r="K129" s="50" t="s">
        <v>203</v>
      </c>
      <c r="L129" s="5" t="s">
        <v>11</v>
      </c>
      <c r="M129" s="23">
        <v>0</v>
      </c>
      <c r="N129" s="23">
        <v>0</v>
      </c>
      <c r="O129" s="23">
        <v>0</v>
      </c>
      <c r="P129" s="64"/>
    </row>
    <row r="130" spans="1:16" ht="40.5" customHeight="1">
      <c r="A130" s="66"/>
      <c r="B130" s="62"/>
      <c r="C130" s="64"/>
      <c r="D130" s="64"/>
      <c r="E130" s="64"/>
      <c r="F130" s="64"/>
      <c r="G130" s="64"/>
      <c r="H130" s="51"/>
      <c r="I130" s="51"/>
      <c r="J130" s="64"/>
      <c r="K130" s="51"/>
      <c r="L130" s="5" t="s">
        <v>3</v>
      </c>
      <c r="M130" s="23">
        <v>0</v>
      </c>
      <c r="N130" s="23">
        <v>0</v>
      </c>
      <c r="O130" s="23">
        <v>0</v>
      </c>
      <c r="P130" s="64"/>
    </row>
    <row r="131" spans="1:16" ht="36" customHeight="1">
      <c r="A131" s="66"/>
      <c r="B131" s="62"/>
      <c r="C131" s="64"/>
      <c r="D131" s="64"/>
      <c r="E131" s="64"/>
      <c r="F131" s="64"/>
      <c r="G131" s="64"/>
      <c r="H131" s="51"/>
      <c r="I131" s="51"/>
      <c r="J131" s="64"/>
      <c r="K131" s="51"/>
      <c r="L131" s="5" t="s">
        <v>1</v>
      </c>
      <c r="M131" s="23">
        <v>0</v>
      </c>
      <c r="N131" s="23">
        <v>0</v>
      </c>
      <c r="O131" s="23">
        <v>0</v>
      </c>
      <c r="P131" s="64"/>
    </row>
    <row r="132" spans="1:16" ht="36" customHeight="1">
      <c r="A132" s="66"/>
      <c r="B132" s="62"/>
      <c r="C132" s="64"/>
      <c r="D132" s="64"/>
      <c r="E132" s="64"/>
      <c r="F132" s="64"/>
      <c r="G132" s="64"/>
      <c r="H132" s="51"/>
      <c r="I132" s="51"/>
      <c r="J132" s="64"/>
      <c r="K132" s="51"/>
      <c r="L132" s="5" t="s">
        <v>2</v>
      </c>
      <c r="M132" s="23">
        <v>0</v>
      </c>
      <c r="N132" s="23">
        <v>0</v>
      </c>
      <c r="O132" s="23">
        <v>0</v>
      </c>
      <c r="P132" s="64"/>
    </row>
    <row r="133" spans="1:16" ht="39" customHeight="1">
      <c r="A133" s="66"/>
      <c r="B133" s="62"/>
      <c r="C133" s="64"/>
      <c r="D133" s="64"/>
      <c r="E133" s="64"/>
      <c r="F133" s="64"/>
      <c r="G133" s="64"/>
      <c r="H133" s="51"/>
      <c r="I133" s="51"/>
      <c r="J133" s="64"/>
      <c r="K133" s="51"/>
      <c r="L133" s="5" t="s">
        <v>17</v>
      </c>
      <c r="M133" s="23">
        <v>0</v>
      </c>
      <c r="N133" s="23">
        <v>0</v>
      </c>
      <c r="O133" s="23">
        <v>0</v>
      </c>
      <c r="P133" s="64"/>
    </row>
    <row r="134" spans="1:16" ht="38.25" customHeight="1">
      <c r="A134" s="66"/>
      <c r="B134" s="62"/>
      <c r="C134" s="69"/>
      <c r="D134" s="69"/>
      <c r="E134" s="69"/>
      <c r="F134" s="69"/>
      <c r="G134" s="69"/>
      <c r="H134" s="52"/>
      <c r="I134" s="52"/>
      <c r="J134" s="69"/>
      <c r="K134" s="52"/>
      <c r="L134" s="5" t="s">
        <v>5</v>
      </c>
      <c r="M134" s="23">
        <v>0</v>
      </c>
      <c r="N134" s="23">
        <v>0</v>
      </c>
      <c r="O134" s="23">
        <v>0</v>
      </c>
      <c r="P134" s="64"/>
    </row>
    <row r="135" spans="1:16" ht="38.25" customHeight="1">
      <c r="A135" s="66"/>
      <c r="B135" s="62"/>
      <c r="C135" s="68" t="s">
        <v>79</v>
      </c>
      <c r="D135" s="68" t="s">
        <v>37</v>
      </c>
      <c r="E135" s="68" t="s">
        <v>141</v>
      </c>
      <c r="F135" s="68" t="s">
        <v>141</v>
      </c>
      <c r="G135" s="68" t="s">
        <v>141</v>
      </c>
      <c r="H135" s="134" t="s">
        <v>170</v>
      </c>
      <c r="I135" s="135"/>
      <c r="J135" s="68"/>
      <c r="K135" s="50" t="s">
        <v>124</v>
      </c>
      <c r="L135" s="5" t="s">
        <v>11</v>
      </c>
      <c r="M135" s="23">
        <v>0</v>
      </c>
      <c r="N135" s="23">
        <v>0</v>
      </c>
      <c r="O135" s="23">
        <v>0</v>
      </c>
      <c r="P135" s="70" t="s">
        <v>118</v>
      </c>
    </row>
    <row r="136" spans="1:16" ht="38.25" customHeight="1">
      <c r="A136" s="66"/>
      <c r="B136" s="62"/>
      <c r="C136" s="64"/>
      <c r="D136" s="64"/>
      <c r="E136" s="64"/>
      <c r="F136" s="64"/>
      <c r="G136" s="64"/>
      <c r="H136" s="136"/>
      <c r="I136" s="137"/>
      <c r="J136" s="64"/>
      <c r="K136" s="51"/>
      <c r="L136" s="5" t="s">
        <v>3</v>
      </c>
      <c r="M136" s="23">
        <v>0</v>
      </c>
      <c r="N136" s="23">
        <v>0</v>
      </c>
      <c r="O136" s="23">
        <v>0</v>
      </c>
      <c r="P136" s="70"/>
    </row>
    <row r="137" spans="1:16" ht="38.25" customHeight="1">
      <c r="A137" s="66"/>
      <c r="B137" s="62"/>
      <c r="C137" s="64"/>
      <c r="D137" s="64"/>
      <c r="E137" s="64"/>
      <c r="F137" s="64"/>
      <c r="G137" s="64"/>
      <c r="H137" s="136"/>
      <c r="I137" s="137"/>
      <c r="J137" s="64"/>
      <c r="K137" s="51"/>
      <c r="L137" s="5" t="s">
        <v>1</v>
      </c>
      <c r="M137" s="23">
        <v>0</v>
      </c>
      <c r="N137" s="23">
        <v>0</v>
      </c>
      <c r="O137" s="23">
        <v>0</v>
      </c>
      <c r="P137" s="70"/>
    </row>
    <row r="138" spans="1:16" ht="38.25" customHeight="1">
      <c r="A138" s="66"/>
      <c r="B138" s="62"/>
      <c r="C138" s="64"/>
      <c r="D138" s="64"/>
      <c r="E138" s="64"/>
      <c r="F138" s="64"/>
      <c r="G138" s="64"/>
      <c r="H138" s="136"/>
      <c r="I138" s="137"/>
      <c r="J138" s="64"/>
      <c r="K138" s="51"/>
      <c r="L138" s="5" t="s">
        <v>2</v>
      </c>
      <c r="M138" s="23">
        <v>0</v>
      </c>
      <c r="N138" s="23">
        <v>0</v>
      </c>
      <c r="O138" s="23">
        <v>0</v>
      </c>
      <c r="P138" s="70"/>
    </row>
    <row r="139" spans="1:16" ht="38.25" customHeight="1">
      <c r="A139" s="66"/>
      <c r="B139" s="62"/>
      <c r="C139" s="64"/>
      <c r="D139" s="64"/>
      <c r="E139" s="64"/>
      <c r="F139" s="64"/>
      <c r="G139" s="64"/>
      <c r="H139" s="136"/>
      <c r="I139" s="137"/>
      <c r="J139" s="64"/>
      <c r="K139" s="51"/>
      <c r="L139" s="5" t="s">
        <v>17</v>
      </c>
      <c r="M139" s="23">
        <v>0</v>
      </c>
      <c r="N139" s="23">
        <v>0</v>
      </c>
      <c r="O139" s="23">
        <v>0</v>
      </c>
      <c r="P139" s="70"/>
    </row>
    <row r="140" spans="1:16" ht="38.25" customHeight="1">
      <c r="A140" s="66"/>
      <c r="B140" s="62"/>
      <c r="C140" s="69"/>
      <c r="D140" s="69"/>
      <c r="E140" s="69"/>
      <c r="F140" s="69"/>
      <c r="G140" s="69"/>
      <c r="H140" s="138"/>
      <c r="I140" s="139"/>
      <c r="J140" s="69"/>
      <c r="K140" s="52"/>
      <c r="L140" s="5" t="s">
        <v>5</v>
      </c>
      <c r="M140" s="23">
        <v>0</v>
      </c>
      <c r="N140" s="23">
        <v>0</v>
      </c>
      <c r="O140" s="23">
        <v>0</v>
      </c>
      <c r="P140" s="70"/>
    </row>
    <row r="141" spans="1:16" ht="36" customHeight="1">
      <c r="A141" s="66"/>
      <c r="B141" s="62"/>
      <c r="C141" s="68" t="s">
        <v>80</v>
      </c>
      <c r="D141" s="68" t="s">
        <v>37</v>
      </c>
      <c r="E141" s="68" t="s">
        <v>77</v>
      </c>
      <c r="F141" s="68" t="s">
        <v>77</v>
      </c>
      <c r="G141" s="68">
        <v>0</v>
      </c>
      <c r="H141" s="61" t="s">
        <v>83</v>
      </c>
      <c r="I141" s="61" t="s">
        <v>164</v>
      </c>
      <c r="J141" s="68" t="s">
        <v>165</v>
      </c>
      <c r="K141" s="50" t="s">
        <v>195</v>
      </c>
      <c r="L141" s="5" t="s">
        <v>11</v>
      </c>
      <c r="M141" s="23">
        <v>0</v>
      </c>
      <c r="N141" s="23">
        <v>0</v>
      </c>
      <c r="O141" s="23">
        <v>0</v>
      </c>
      <c r="P141" s="64"/>
    </row>
    <row r="142" spans="1:16" ht="36" customHeight="1">
      <c r="A142" s="66"/>
      <c r="B142" s="62"/>
      <c r="C142" s="64"/>
      <c r="D142" s="64"/>
      <c r="E142" s="64"/>
      <c r="F142" s="64"/>
      <c r="G142" s="64"/>
      <c r="H142" s="62"/>
      <c r="I142" s="62"/>
      <c r="J142" s="64"/>
      <c r="K142" s="51"/>
      <c r="L142" s="5" t="s">
        <v>3</v>
      </c>
      <c r="M142" s="23">
        <v>0</v>
      </c>
      <c r="N142" s="23">
        <v>0</v>
      </c>
      <c r="O142" s="23">
        <v>0</v>
      </c>
      <c r="P142" s="64"/>
    </row>
    <row r="143" spans="1:16" ht="63" customHeight="1">
      <c r="A143" s="66"/>
      <c r="B143" s="62"/>
      <c r="C143" s="64"/>
      <c r="D143" s="64"/>
      <c r="E143" s="64"/>
      <c r="F143" s="64"/>
      <c r="G143" s="64"/>
      <c r="H143" s="62"/>
      <c r="I143" s="62"/>
      <c r="J143" s="64"/>
      <c r="K143" s="51"/>
      <c r="L143" s="5" t="s">
        <v>1</v>
      </c>
      <c r="M143" s="23">
        <v>0</v>
      </c>
      <c r="N143" s="23">
        <v>0</v>
      </c>
      <c r="O143" s="23">
        <v>0</v>
      </c>
      <c r="P143" s="64"/>
    </row>
    <row r="144" spans="1:16" ht="37.5" customHeight="1">
      <c r="A144" s="66"/>
      <c r="B144" s="62"/>
      <c r="C144" s="64"/>
      <c r="D144" s="64"/>
      <c r="E144" s="64"/>
      <c r="F144" s="64"/>
      <c r="G144" s="64"/>
      <c r="H144" s="62"/>
      <c r="I144" s="62"/>
      <c r="J144" s="64"/>
      <c r="K144" s="51"/>
      <c r="L144" s="5" t="s">
        <v>2</v>
      </c>
      <c r="M144" s="23">
        <v>0</v>
      </c>
      <c r="N144" s="23">
        <v>0</v>
      </c>
      <c r="O144" s="23">
        <v>0</v>
      </c>
      <c r="P144" s="64"/>
    </row>
    <row r="145" spans="1:16" ht="33" customHeight="1">
      <c r="A145" s="66"/>
      <c r="B145" s="62"/>
      <c r="C145" s="64"/>
      <c r="D145" s="64"/>
      <c r="E145" s="64"/>
      <c r="F145" s="64"/>
      <c r="G145" s="64"/>
      <c r="H145" s="62"/>
      <c r="I145" s="62"/>
      <c r="J145" s="64"/>
      <c r="K145" s="51"/>
      <c r="L145" s="5" t="s">
        <v>17</v>
      </c>
      <c r="M145" s="23">
        <v>0</v>
      </c>
      <c r="N145" s="23">
        <v>0</v>
      </c>
      <c r="O145" s="23">
        <v>0</v>
      </c>
      <c r="P145" s="64"/>
    </row>
    <row r="146" spans="1:16" ht="49.5" customHeight="1">
      <c r="A146" s="67"/>
      <c r="B146" s="63"/>
      <c r="C146" s="69"/>
      <c r="D146" s="69"/>
      <c r="E146" s="69"/>
      <c r="F146" s="69"/>
      <c r="G146" s="69"/>
      <c r="H146" s="63"/>
      <c r="I146" s="63"/>
      <c r="J146" s="69"/>
      <c r="K146" s="52"/>
      <c r="L146" s="5" t="s">
        <v>5</v>
      </c>
      <c r="M146" s="23">
        <v>0</v>
      </c>
      <c r="N146" s="23">
        <v>0</v>
      </c>
      <c r="O146" s="23">
        <v>0</v>
      </c>
      <c r="P146" s="69"/>
    </row>
    <row r="147" spans="1:16" ht="28.5" customHeight="1">
      <c r="A147" s="53"/>
      <c r="B147" s="53" t="s">
        <v>63</v>
      </c>
      <c r="C147" s="53" t="s">
        <v>64</v>
      </c>
      <c r="D147" s="53" t="s">
        <v>37</v>
      </c>
      <c r="E147" s="53">
        <v>0</v>
      </c>
      <c r="F147" s="53">
        <v>1</v>
      </c>
      <c r="G147" s="53">
        <v>1</v>
      </c>
      <c r="H147" s="58" t="s">
        <v>92</v>
      </c>
      <c r="I147" s="58" t="s">
        <v>166</v>
      </c>
      <c r="J147" s="68"/>
      <c r="K147" s="50" t="s">
        <v>124</v>
      </c>
      <c r="L147" s="5" t="s">
        <v>11</v>
      </c>
      <c r="M147" s="23">
        <v>0</v>
      </c>
      <c r="N147" s="23">
        <v>450</v>
      </c>
      <c r="O147" s="23">
        <v>450</v>
      </c>
      <c r="P147" s="68"/>
    </row>
    <row r="148" spans="1:16" ht="37.5">
      <c r="A148" s="53"/>
      <c r="B148" s="53"/>
      <c r="C148" s="53"/>
      <c r="D148" s="53"/>
      <c r="E148" s="53"/>
      <c r="F148" s="53"/>
      <c r="G148" s="53"/>
      <c r="H148" s="58"/>
      <c r="I148" s="58"/>
      <c r="J148" s="64"/>
      <c r="K148" s="51"/>
      <c r="L148" s="5" t="s">
        <v>3</v>
      </c>
      <c r="M148" s="23">
        <v>0</v>
      </c>
      <c r="N148" s="23">
        <v>450</v>
      </c>
      <c r="O148" s="23">
        <v>450</v>
      </c>
      <c r="P148" s="64"/>
    </row>
    <row r="149" spans="1:16" ht="47.25" customHeight="1">
      <c r="A149" s="53"/>
      <c r="B149" s="53"/>
      <c r="C149" s="53"/>
      <c r="D149" s="53"/>
      <c r="E149" s="53"/>
      <c r="F149" s="53"/>
      <c r="G149" s="53"/>
      <c r="H149" s="58"/>
      <c r="I149" s="58"/>
      <c r="J149" s="64"/>
      <c r="K149" s="51"/>
      <c r="L149" s="5" t="s">
        <v>1</v>
      </c>
      <c r="M149" s="23">
        <v>0</v>
      </c>
      <c r="N149" s="23">
        <v>0</v>
      </c>
      <c r="O149" s="23">
        <v>0</v>
      </c>
      <c r="P149" s="64"/>
    </row>
    <row r="150" spans="1:16" ht="36.75" customHeight="1">
      <c r="A150" s="53"/>
      <c r="B150" s="53"/>
      <c r="C150" s="53"/>
      <c r="D150" s="53"/>
      <c r="E150" s="53"/>
      <c r="F150" s="53"/>
      <c r="G150" s="53"/>
      <c r="H150" s="58"/>
      <c r="I150" s="58"/>
      <c r="J150" s="64"/>
      <c r="K150" s="51"/>
      <c r="L150" s="5" t="s">
        <v>2</v>
      </c>
      <c r="M150" s="23">
        <v>0</v>
      </c>
      <c r="N150" s="23">
        <v>0</v>
      </c>
      <c r="O150" s="23">
        <v>0</v>
      </c>
      <c r="P150" s="64"/>
    </row>
    <row r="151" spans="1:16" ht="34.5" customHeight="1">
      <c r="A151" s="53"/>
      <c r="B151" s="53"/>
      <c r="C151" s="53"/>
      <c r="D151" s="53"/>
      <c r="E151" s="53"/>
      <c r="F151" s="53"/>
      <c r="G151" s="53"/>
      <c r="H151" s="58"/>
      <c r="I151" s="58"/>
      <c r="J151" s="64"/>
      <c r="K151" s="51"/>
      <c r="L151" s="5" t="s">
        <v>17</v>
      </c>
      <c r="M151" s="23">
        <v>0</v>
      </c>
      <c r="N151" s="23">
        <v>0</v>
      </c>
      <c r="O151" s="23">
        <v>0</v>
      </c>
      <c r="P151" s="64"/>
    </row>
    <row r="152" spans="1:16" ht="46.5" customHeight="1">
      <c r="A152" s="53"/>
      <c r="B152" s="53"/>
      <c r="C152" s="53"/>
      <c r="D152" s="53"/>
      <c r="E152" s="53"/>
      <c r="F152" s="53"/>
      <c r="G152" s="53"/>
      <c r="H152" s="58"/>
      <c r="I152" s="58"/>
      <c r="J152" s="69"/>
      <c r="K152" s="52"/>
      <c r="L152" s="5" t="s">
        <v>5</v>
      </c>
      <c r="M152" s="23">
        <v>0</v>
      </c>
      <c r="N152" s="23">
        <v>0</v>
      </c>
      <c r="O152" s="23">
        <v>0</v>
      </c>
      <c r="P152" s="69"/>
    </row>
    <row r="153" spans="1:16" ht="18.75">
      <c r="A153" s="53"/>
      <c r="B153" s="53" t="s">
        <v>65</v>
      </c>
      <c r="C153" s="53" t="s">
        <v>66</v>
      </c>
      <c r="D153" s="53" t="s">
        <v>37</v>
      </c>
      <c r="E153" s="53" t="s">
        <v>75</v>
      </c>
      <c r="F153" s="53" t="s">
        <v>75</v>
      </c>
      <c r="G153" s="53">
        <v>27</v>
      </c>
      <c r="H153" s="58" t="s">
        <v>83</v>
      </c>
      <c r="I153" s="58" t="s">
        <v>167</v>
      </c>
      <c r="J153" s="68"/>
      <c r="K153" s="50" t="s">
        <v>124</v>
      </c>
      <c r="L153" s="5" t="s">
        <v>11</v>
      </c>
      <c r="M153" s="23">
        <v>0</v>
      </c>
      <c r="N153" s="23">
        <v>0</v>
      </c>
      <c r="O153" s="23">
        <v>0</v>
      </c>
      <c r="P153" s="65"/>
    </row>
    <row r="154" spans="1:16" ht="37.5">
      <c r="A154" s="53"/>
      <c r="B154" s="53"/>
      <c r="C154" s="53"/>
      <c r="D154" s="53"/>
      <c r="E154" s="53"/>
      <c r="F154" s="53"/>
      <c r="G154" s="53"/>
      <c r="H154" s="58"/>
      <c r="I154" s="58"/>
      <c r="J154" s="64"/>
      <c r="K154" s="51"/>
      <c r="L154" s="5" t="s">
        <v>3</v>
      </c>
      <c r="M154" s="23">
        <v>0</v>
      </c>
      <c r="N154" s="23">
        <v>0</v>
      </c>
      <c r="O154" s="23">
        <v>0</v>
      </c>
      <c r="P154" s="66"/>
    </row>
    <row r="155" spans="1:16" ht="64.5" customHeight="1">
      <c r="A155" s="53"/>
      <c r="B155" s="53"/>
      <c r="C155" s="53"/>
      <c r="D155" s="53"/>
      <c r="E155" s="53"/>
      <c r="F155" s="53"/>
      <c r="G155" s="53"/>
      <c r="H155" s="58"/>
      <c r="I155" s="58"/>
      <c r="J155" s="64"/>
      <c r="K155" s="51"/>
      <c r="L155" s="5" t="s">
        <v>1</v>
      </c>
      <c r="M155" s="23">
        <v>0</v>
      </c>
      <c r="N155" s="23">
        <v>0</v>
      </c>
      <c r="O155" s="23">
        <v>0</v>
      </c>
      <c r="P155" s="66"/>
    </row>
    <row r="156" spans="1:16" ht="43.5" customHeight="1">
      <c r="A156" s="53"/>
      <c r="B156" s="53"/>
      <c r="C156" s="53"/>
      <c r="D156" s="53"/>
      <c r="E156" s="53"/>
      <c r="F156" s="53"/>
      <c r="G156" s="53"/>
      <c r="H156" s="58"/>
      <c r="I156" s="58"/>
      <c r="J156" s="64"/>
      <c r="K156" s="51"/>
      <c r="L156" s="5" t="s">
        <v>2</v>
      </c>
      <c r="M156" s="23">
        <v>0</v>
      </c>
      <c r="N156" s="23">
        <v>0</v>
      </c>
      <c r="O156" s="23">
        <v>0</v>
      </c>
      <c r="P156" s="66"/>
    </row>
    <row r="157" spans="1:16" ht="53.25" customHeight="1">
      <c r="A157" s="53"/>
      <c r="B157" s="53"/>
      <c r="C157" s="53"/>
      <c r="D157" s="53"/>
      <c r="E157" s="53"/>
      <c r="F157" s="53"/>
      <c r="G157" s="53"/>
      <c r="H157" s="58"/>
      <c r="I157" s="58"/>
      <c r="J157" s="64"/>
      <c r="K157" s="51"/>
      <c r="L157" s="5" t="s">
        <v>17</v>
      </c>
      <c r="M157" s="23">
        <v>0</v>
      </c>
      <c r="N157" s="23">
        <v>0</v>
      </c>
      <c r="O157" s="23">
        <v>0</v>
      </c>
      <c r="P157" s="66"/>
    </row>
    <row r="158" spans="1:16" ht="49.5" customHeight="1">
      <c r="A158" s="53"/>
      <c r="B158" s="53"/>
      <c r="C158" s="53"/>
      <c r="D158" s="53"/>
      <c r="E158" s="53"/>
      <c r="F158" s="53"/>
      <c r="G158" s="53"/>
      <c r="H158" s="58"/>
      <c r="I158" s="58"/>
      <c r="J158" s="69"/>
      <c r="K158" s="52"/>
      <c r="L158" s="5" t="s">
        <v>5</v>
      </c>
      <c r="M158" s="23">
        <v>0</v>
      </c>
      <c r="N158" s="23">
        <v>0</v>
      </c>
      <c r="O158" s="23">
        <v>0</v>
      </c>
      <c r="P158" s="67"/>
    </row>
    <row r="159" spans="1:16" ht="18.75" customHeight="1">
      <c r="A159" s="53"/>
      <c r="B159" s="53" t="s">
        <v>81</v>
      </c>
      <c r="C159" s="53" t="s">
        <v>82</v>
      </c>
      <c r="D159" s="53" t="s">
        <v>37</v>
      </c>
      <c r="E159" s="58" t="s">
        <v>141</v>
      </c>
      <c r="F159" s="58" t="s">
        <v>141</v>
      </c>
      <c r="G159" s="58" t="s">
        <v>141</v>
      </c>
      <c r="H159" s="58" t="s">
        <v>83</v>
      </c>
      <c r="I159" s="50" t="s">
        <v>176</v>
      </c>
      <c r="J159" s="68"/>
      <c r="K159" s="50" t="s">
        <v>124</v>
      </c>
      <c r="L159" s="5" t="s">
        <v>11</v>
      </c>
      <c r="M159" s="23">
        <v>0</v>
      </c>
      <c r="N159" s="23">
        <v>0</v>
      </c>
      <c r="O159" s="23">
        <v>0</v>
      </c>
      <c r="P159" s="65"/>
    </row>
    <row r="160" spans="1:16" ht="37.5">
      <c r="A160" s="53"/>
      <c r="B160" s="53"/>
      <c r="C160" s="53"/>
      <c r="D160" s="53"/>
      <c r="E160" s="58"/>
      <c r="F160" s="58"/>
      <c r="G160" s="58"/>
      <c r="H160" s="58"/>
      <c r="I160" s="51"/>
      <c r="J160" s="64"/>
      <c r="K160" s="51"/>
      <c r="L160" s="5" t="s">
        <v>3</v>
      </c>
      <c r="M160" s="23">
        <v>0</v>
      </c>
      <c r="N160" s="23">
        <v>0</v>
      </c>
      <c r="O160" s="23">
        <v>0</v>
      </c>
      <c r="P160" s="66"/>
    </row>
    <row r="161" spans="1:16" ht="37.5">
      <c r="A161" s="53"/>
      <c r="B161" s="53"/>
      <c r="C161" s="53"/>
      <c r="D161" s="53"/>
      <c r="E161" s="58"/>
      <c r="F161" s="58"/>
      <c r="G161" s="58"/>
      <c r="H161" s="58"/>
      <c r="I161" s="51"/>
      <c r="J161" s="64"/>
      <c r="K161" s="51"/>
      <c r="L161" s="5" t="s">
        <v>1</v>
      </c>
      <c r="M161" s="23">
        <v>0</v>
      </c>
      <c r="N161" s="23">
        <v>0</v>
      </c>
      <c r="O161" s="23">
        <v>0</v>
      </c>
      <c r="P161" s="66"/>
    </row>
    <row r="162" spans="1:16" ht="39" customHeight="1">
      <c r="A162" s="53"/>
      <c r="B162" s="53"/>
      <c r="C162" s="53"/>
      <c r="D162" s="53"/>
      <c r="E162" s="58"/>
      <c r="F162" s="58"/>
      <c r="G162" s="58"/>
      <c r="H162" s="58"/>
      <c r="I162" s="51"/>
      <c r="J162" s="64"/>
      <c r="K162" s="51"/>
      <c r="L162" s="5" t="s">
        <v>2</v>
      </c>
      <c r="M162" s="23">
        <v>0</v>
      </c>
      <c r="N162" s="23">
        <v>0</v>
      </c>
      <c r="O162" s="23">
        <v>0</v>
      </c>
      <c r="P162" s="66"/>
    </row>
    <row r="163" spans="1:16" ht="38.25" customHeight="1">
      <c r="A163" s="53"/>
      <c r="B163" s="53"/>
      <c r="C163" s="53"/>
      <c r="D163" s="53"/>
      <c r="E163" s="58"/>
      <c r="F163" s="58"/>
      <c r="G163" s="58"/>
      <c r="H163" s="58"/>
      <c r="I163" s="51"/>
      <c r="J163" s="64"/>
      <c r="K163" s="51"/>
      <c r="L163" s="5" t="s">
        <v>17</v>
      </c>
      <c r="M163" s="23">
        <v>0</v>
      </c>
      <c r="N163" s="23">
        <v>0</v>
      </c>
      <c r="O163" s="23">
        <v>0</v>
      </c>
      <c r="P163" s="66"/>
    </row>
    <row r="164" spans="1:16" ht="37.5">
      <c r="A164" s="53"/>
      <c r="B164" s="53"/>
      <c r="C164" s="53"/>
      <c r="D164" s="53"/>
      <c r="E164" s="58"/>
      <c r="F164" s="58"/>
      <c r="G164" s="58"/>
      <c r="H164" s="58"/>
      <c r="I164" s="52"/>
      <c r="J164" s="69"/>
      <c r="K164" s="52"/>
      <c r="L164" s="5" t="s">
        <v>5</v>
      </c>
      <c r="M164" s="23">
        <v>0</v>
      </c>
      <c r="N164" s="23">
        <v>0</v>
      </c>
      <c r="O164" s="23">
        <v>0</v>
      </c>
      <c r="P164" s="67"/>
    </row>
    <row r="165" spans="1:16" ht="82.5" customHeight="1">
      <c r="A165" s="53"/>
      <c r="B165" s="53" t="s">
        <v>84</v>
      </c>
      <c r="C165" s="53" t="s">
        <v>85</v>
      </c>
      <c r="D165" s="53" t="s">
        <v>37</v>
      </c>
      <c r="E165" s="50" t="s">
        <v>141</v>
      </c>
      <c r="F165" s="53">
        <v>1</v>
      </c>
      <c r="G165" s="53">
        <v>2</v>
      </c>
      <c r="H165" s="58" t="s">
        <v>86</v>
      </c>
      <c r="I165" s="127" t="s">
        <v>168</v>
      </c>
      <c r="J165" s="50" t="s">
        <v>169</v>
      </c>
      <c r="K165" s="50" t="s">
        <v>124</v>
      </c>
      <c r="L165" s="5" t="s">
        <v>11</v>
      </c>
      <c r="M165" s="23">
        <v>0</v>
      </c>
      <c r="N165" s="23">
        <f>N166+N167+N168+N169+N170</f>
        <v>674.7</v>
      </c>
      <c r="O165" s="23">
        <f>O166+O167+O168+O169+O170</f>
        <v>674.7</v>
      </c>
      <c r="P165" s="65"/>
    </row>
    <row r="166" spans="1:16" ht="77.25" customHeight="1">
      <c r="A166" s="53"/>
      <c r="B166" s="53"/>
      <c r="C166" s="53"/>
      <c r="D166" s="53"/>
      <c r="E166" s="51"/>
      <c r="F166" s="53"/>
      <c r="G166" s="53"/>
      <c r="H166" s="58"/>
      <c r="I166" s="128"/>
      <c r="J166" s="51"/>
      <c r="K166" s="51"/>
      <c r="L166" s="5" t="s">
        <v>3</v>
      </c>
      <c r="M166" s="23">
        <v>0</v>
      </c>
      <c r="N166" s="23">
        <v>674.7</v>
      </c>
      <c r="O166" s="23">
        <v>674.7</v>
      </c>
      <c r="P166" s="66"/>
    </row>
    <row r="167" spans="1:16" ht="58.5" customHeight="1">
      <c r="A167" s="53"/>
      <c r="B167" s="53"/>
      <c r="C167" s="53"/>
      <c r="D167" s="53"/>
      <c r="E167" s="51"/>
      <c r="F167" s="53"/>
      <c r="G167" s="53"/>
      <c r="H167" s="58"/>
      <c r="I167" s="128"/>
      <c r="J167" s="51"/>
      <c r="K167" s="51"/>
      <c r="L167" s="5" t="s">
        <v>1</v>
      </c>
      <c r="M167" s="23">
        <v>0</v>
      </c>
      <c r="N167" s="23">
        <v>0</v>
      </c>
      <c r="O167" s="23">
        <v>0</v>
      </c>
      <c r="P167" s="66"/>
    </row>
    <row r="168" spans="1:16" ht="70.5" customHeight="1">
      <c r="A168" s="53"/>
      <c r="B168" s="53"/>
      <c r="C168" s="53"/>
      <c r="D168" s="53"/>
      <c r="E168" s="51"/>
      <c r="F168" s="53"/>
      <c r="G168" s="53"/>
      <c r="H168" s="58"/>
      <c r="I168" s="128"/>
      <c r="J168" s="51"/>
      <c r="K168" s="51"/>
      <c r="L168" s="5" t="s">
        <v>2</v>
      </c>
      <c r="M168" s="23">
        <v>0</v>
      </c>
      <c r="N168" s="23">
        <v>0</v>
      </c>
      <c r="O168" s="23">
        <v>0</v>
      </c>
      <c r="P168" s="66"/>
    </row>
    <row r="169" spans="1:16" ht="58.5" customHeight="1">
      <c r="A169" s="53"/>
      <c r="B169" s="53"/>
      <c r="C169" s="53"/>
      <c r="D169" s="53"/>
      <c r="E169" s="51"/>
      <c r="F169" s="53"/>
      <c r="G169" s="53"/>
      <c r="H169" s="58"/>
      <c r="I169" s="128"/>
      <c r="J169" s="51"/>
      <c r="K169" s="51"/>
      <c r="L169" s="5" t="s">
        <v>17</v>
      </c>
      <c r="M169" s="23">
        <v>0</v>
      </c>
      <c r="N169" s="23">
        <v>0</v>
      </c>
      <c r="O169" s="23">
        <v>0</v>
      </c>
      <c r="P169" s="66"/>
    </row>
    <row r="170" spans="1:16" ht="60.75" customHeight="1">
      <c r="A170" s="53"/>
      <c r="B170" s="53"/>
      <c r="C170" s="53"/>
      <c r="D170" s="53"/>
      <c r="E170" s="52"/>
      <c r="F170" s="53"/>
      <c r="G170" s="53"/>
      <c r="H170" s="58"/>
      <c r="I170" s="129"/>
      <c r="J170" s="52"/>
      <c r="K170" s="52"/>
      <c r="L170" s="5" t="s">
        <v>5</v>
      </c>
      <c r="M170" s="23">
        <v>0</v>
      </c>
      <c r="N170" s="23">
        <v>0</v>
      </c>
      <c r="O170" s="23">
        <v>0</v>
      </c>
      <c r="P170" s="67"/>
    </row>
    <row r="171" spans="1:16" ht="18.75" customHeight="1">
      <c r="A171" s="53"/>
      <c r="B171" s="53" t="s">
        <v>87</v>
      </c>
      <c r="C171" s="65" t="s">
        <v>88</v>
      </c>
      <c r="D171" s="65" t="s">
        <v>37</v>
      </c>
      <c r="E171" s="65" t="s">
        <v>141</v>
      </c>
      <c r="F171" s="65">
        <v>0</v>
      </c>
      <c r="G171" s="65">
        <v>0</v>
      </c>
      <c r="H171" s="58" t="s">
        <v>83</v>
      </c>
      <c r="I171" s="50" t="s">
        <v>170</v>
      </c>
      <c r="J171" s="68"/>
      <c r="K171" s="50" t="s">
        <v>124</v>
      </c>
      <c r="L171" s="5" t="s">
        <v>11</v>
      </c>
      <c r="M171" s="23">
        <v>0</v>
      </c>
      <c r="N171" s="23">
        <v>0</v>
      </c>
      <c r="O171" s="23">
        <v>0</v>
      </c>
      <c r="P171" s="68"/>
    </row>
    <row r="172" spans="1:16" ht="37.5">
      <c r="A172" s="53"/>
      <c r="B172" s="53"/>
      <c r="C172" s="66"/>
      <c r="D172" s="66"/>
      <c r="E172" s="66"/>
      <c r="F172" s="66"/>
      <c r="G172" s="66"/>
      <c r="H172" s="58"/>
      <c r="I172" s="51"/>
      <c r="J172" s="64"/>
      <c r="K172" s="51"/>
      <c r="L172" s="5" t="s">
        <v>3</v>
      </c>
      <c r="M172" s="23">
        <v>0</v>
      </c>
      <c r="N172" s="23">
        <v>0</v>
      </c>
      <c r="O172" s="23">
        <v>0</v>
      </c>
      <c r="P172" s="64"/>
    </row>
    <row r="173" spans="1:16" ht="37.5">
      <c r="A173" s="53"/>
      <c r="B173" s="53"/>
      <c r="C173" s="67"/>
      <c r="D173" s="67"/>
      <c r="E173" s="67"/>
      <c r="F173" s="67"/>
      <c r="G173" s="67"/>
      <c r="H173" s="58"/>
      <c r="I173" s="51"/>
      <c r="J173" s="64"/>
      <c r="K173" s="52"/>
      <c r="L173" s="5" t="s">
        <v>1</v>
      </c>
      <c r="M173" s="23">
        <v>0</v>
      </c>
      <c r="N173" s="23">
        <v>0</v>
      </c>
      <c r="O173" s="23">
        <v>0</v>
      </c>
      <c r="P173" s="64"/>
    </row>
    <row r="174" spans="1:16" ht="57" customHeight="1">
      <c r="A174" s="53"/>
      <c r="B174" s="53"/>
      <c r="C174" s="65" t="s">
        <v>89</v>
      </c>
      <c r="D174" s="65" t="s">
        <v>37</v>
      </c>
      <c r="E174" s="65" t="s">
        <v>77</v>
      </c>
      <c r="F174" s="65">
        <v>0</v>
      </c>
      <c r="G174" s="65">
        <v>0</v>
      </c>
      <c r="H174" s="58"/>
      <c r="I174" s="51"/>
      <c r="J174" s="64"/>
      <c r="K174" s="50" t="s">
        <v>124</v>
      </c>
      <c r="L174" s="5" t="s">
        <v>2</v>
      </c>
      <c r="M174" s="23">
        <v>0</v>
      </c>
      <c r="N174" s="23">
        <v>0</v>
      </c>
      <c r="O174" s="23">
        <v>0</v>
      </c>
      <c r="P174" s="64"/>
    </row>
    <row r="175" spans="1:16" ht="65.25" customHeight="1">
      <c r="A175" s="53"/>
      <c r="B175" s="53"/>
      <c r="C175" s="66"/>
      <c r="D175" s="66"/>
      <c r="E175" s="66"/>
      <c r="F175" s="66"/>
      <c r="G175" s="66"/>
      <c r="H175" s="58"/>
      <c r="I175" s="51"/>
      <c r="J175" s="64"/>
      <c r="K175" s="51"/>
      <c r="L175" s="5" t="s">
        <v>17</v>
      </c>
      <c r="M175" s="23">
        <v>0</v>
      </c>
      <c r="N175" s="23">
        <v>0</v>
      </c>
      <c r="O175" s="23">
        <v>0</v>
      </c>
      <c r="P175" s="64"/>
    </row>
    <row r="176" spans="1:16" ht="83.25" customHeight="1">
      <c r="A176" s="53"/>
      <c r="B176" s="53"/>
      <c r="C176" s="67"/>
      <c r="D176" s="67"/>
      <c r="E176" s="67"/>
      <c r="F176" s="67"/>
      <c r="G176" s="67"/>
      <c r="H176" s="58"/>
      <c r="I176" s="52"/>
      <c r="J176" s="69"/>
      <c r="K176" s="52"/>
      <c r="L176" s="5" t="s">
        <v>5</v>
      </c>
      <c r="M176" s="23">
        <v>0</v>
      </c>
      <c r="N176" s="23">
        <v>0</v>
      </c>
      <c r="O176" s="23">
        <v>0</v>
      </c>
      <c r="P176" s="69"/>
    </row>
    <row r="177" spans="1:16" ht="35.25" customHeight="1">
      <c r="A177" s="53"/>
      <c r="B177" s="50" t="s">
        <v>192</v>
      </c>
      <c r="C177" s="65" t="s">
        <v>144</v>
      </c>
      <c r="D177" s="65" t="s">
        <v>37</v>
      </c>
      <c r="E177" s="65" t="s">
        <v>141</v>
      </c>
      <c r="F177" s="65">
        <v>1</v>
      </c>
      <c r="G177" s="65">
        <v>1</v>
      </c>
      <c r="H177" s="50" t="s">
        <v>83</v>
      </c>
      <c r="I177" s="58" t="s">
        <v>201</v>
      </c>
      <c r="J177" s="71"/>
      <c r="K177" s="50" t="s">
        <v>124</v>
      </c>
      <c r="L177" s="5" t="s">
        <v>11</v>
      </c>
      <c r="M177" s="23">
        <f>SUM(M178:M183)</f>
        <v>0</v>
      </c>
      <c r="N177" s="23">
        <f>SUM(N178:N183)</f>
        <v>194.59999999999997</v>
      </c>
      <c r="O177" s="23">
        <f>SUM(M177:N177)</f>
        <v>194.59999999999997</v>
      </c>
      <c r="P177" s="61"/>
    </row>
    <row r="178" spans="1:16" ht="71.25" customHeight="1">
      <c r="A178" s="53"/>
      <c r="B178" s="51"/>
      <c r="C178" s="66"/>
      <c r="D178" s="66"/>
      <c r="E178" s="66"/>
      <c r="F178" s="66"/>
      <c r="G178" s="66"/>
      <c r="H178" s="51"/>
      <c r="I178" s="58"/>
      <c r="J178" s="71"/>
      <c r="K178" s="51"/>
      <c r="L178" s="5" t="s">
        <v>3</v>
      </c>
      <c r="M178" s="23">
        <v>0</v>
      </c>
      <c r="N178" s="23">
        <v>6.2</v>
      </c>
      <c r="O178" s="23">
        <v>6.2</v>
      </c>
      <c r="P178" s="62"/>
    </row>
    <row r="179" spans="1:16" ht="69" customHeight="1">
      <c r="A179" s="53"/>
      <c r="B179" s="51"/>
      <c r="C179" s="67"/>
      <c r="D179" s="67"/>
      <c r="E179" s="67"/>
      <c r="F179" s="67"/>
      <c r="G179" s="67"/>
      <c r="H179" s="51"/>
      <c r="I179" s="58"/>
      <c r="J179" s="71"/>
      <c r="K179" s="52"/>
      <c r="L179" s="5" t="s">
        <v>1</v>
      </c>
      <c r="M179" s="23">
        <v>0</v>
      </c>
      <c r="N179" s="23">
        <v>146.2</v>
      </c>
      <c r="O179" s="23">
        <v>146.2</v>
      </c>
      <c r="P179" s="62"/>
    </row>
    <row r="180" spans="1:16" ht="102" customHeight="1">
      <c r="A180" s="53"/>
      <c r="B180" s="51"/>
      <c r="C180" s="61" t="s">
        <v>202</v>
      </c>
      <c r="D180" s="50"/>
      <c r="E180" s="50" t="s">
        <v>141</v>
      </c>
      <c r="F180" s="50">
        <v>1</v>
      </c>
      <c r="G180" s="50">
        <v>2</v>
      </c>
      <c r="H180" s="51"/>
      <c r="I180" s="58"/>
      <c r="J180" s="71" t="s">
        <v>196</v>
      </c>
      <c r="K180" s="50" t="s">
        <v>124</v>
      </c>
      <c r="L180" s="5" t="s">
        <v>2</v>
      </c>
      <c r="M180" s="25">
        <v>0</v>
      </c>
      <c r="N180" s="23">
        <v>42.2</v>
      </c>
      <c r="O180" s="23">
        <v>42.2</v>
      </c>
      <c r="P180" s="62"/>
    </row>
    <row r="181" spans="1:16" ht="96.75" customHeight="1">
      <c r="A181" s="53"/>
      <c r="B181" s="51"/>
      <c r="C181" s="62"/>
      <c r="D181" s="51"/>
      <c r="E181" s="51"/>
      <c r="F181" s="51"/>
      <c r="G181" s="51"/>
      <c r="H181" s="51"/>
      <c r="I181" s="58"/>
      <c r="J181" s="71"/>
      <c r="K181" s="51"/>
      <c r="L181" s="5" t="s">
        <v>17</v>
      </c>
      <c r="M181" s="25">
        <v>0</v>
      </c>
      <c r="N181" s="25">
        <v>0</v>
      </c>
      <c r="O181" s="25">
        <v>0</v>
      </c>
      <c r="P181" s="62"/>
    </row>
    <row r="182" spans="1:16" ht="34.5" customHeight="1">
      <c r="A182" s="53"/>
      <c r="B182" s="51"/>
      <c r="C182" s="63"/>
      <c r="D182" s="52"/>
      <c r="E182" s="52"/>
      <c r="F182" s="52"/>
      <c r="G182" s="52"/>
      <c r="H182" s="51"/>
      <c r="I182" s="58"/>
      <c r="J182" s="71"/>
      <c r="K182" s="52"/>
      <c r="L182" s="50" t="s">
        <v>5</v>
      </c>
      <c r="M182" s="131">
        <v>0</v>
      </c>
      <c r="N182" s="131">
        <v>0</v>
      </c>
      <c r="O182" s="131">
        <v>0</v>
      </c>
      <c r="P182" s="62"/>
    </row>
    <row r="183" spans="1:16" ht="141.75" customHeight="1">
      <c r="A183" s="5"/>
      <c r="B183" s="52"/>
      <c r="C183" s="11" t="s">
        <v>143</v>
      </c>
      <c r="D183" s="11" t="s">
        <v>57</v>
      </c>
      <c r="E183" s="11" t="s">
        <v>141</v>
      </c>
      <c r="F183" s="22">
        <v>102.3</v>
      </c>
      <c r="G183" s="22">
        <v>95.9</v>
      </c>
      <c r="H183" s="52"/>
      <c r="I183" s="7" t="s">
        <v>171</v>
      </c>
      <c r="J183" s="12" t="s">
        <v>123</v>
      </c>
      <c r="K183" s="7" t="s">
        <v>124</v>
      </c>
      <c r="L183" s="52"/>
      <c r="M183" s="132"/>
      <c r="N183" s="132"/>
      <c r="O183" s="132"/>
      <c r="P183" s="63"/>
    </row>
    <row r="184" spans="1:16" ht="18.75">
      <c r="A184" s="5"/>
      <c r="B184" s="95" t="s">
        <v>67</v>
      </c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7"/>
    </row>
    <row r="185" spans="1:16" ht="18.75">
      <c r="A185" s="5"/>
      <c r="B185" s="95" t="s">
        <v>68</v>
      </c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7"/>
    </row>
    <row r="186" spans="1:16" ht="36.75" customHeight="1">
      <c r="A186" s="53"/>
      <c r="B186" s="53" t="s">
        <v>94</v>
      </c>
      <c r="C186" s="53" t="s">
        <v>95</v>
      </c>
      <c r="D186" s="53" t="s">
        <v>96</v>
      </c>
      <c r="E186" s="53" t="s">
        <v>172</v>
      </c>
      <c r="F186" s="53" t="s">
        <v>172</v>
      </c>
      <c r="G186" s="49">
        <v>1144</v>
      </c>
      <c r="H186" s="54" t="s">
        <v>97</v>
      </c>
      <c r="I186" s="46" t="s">
        <v>139</v>
      </c>
      <c r="J186" s="46" t="s">
        <v>137</v>
      </c>
      <c r="K186" s="46" t="s">
        <v>124</v>
      </c>
      <c r="L186" s="5" t="s">
        <v>11</v>
      </c>
      <c r="M186" s="23">
        <f aca="true" t="shared" si="2" ref="M186:O197">M192</f>
        <v>245.70000000000002</v>
      </c>
      <c r="N186" s="23">
        <f t="shared" si="2"/>
        <v>134</v>
      </c>
      <c r="O186" s="23">
        <f t="shared" si="2"/>
        <v>134</v>
      </c>
      <c r="P186" s="46"/>
    </row>
    <row r="187" spans="1:16" ht="37.5">
      <c r="A187" s="53"/>
      <c r="B187" s="53"/>
      <c r="C187" s="53"/>
      <c r="D187" s="53"/>
      <c r="E187" s="53"/>
      <c r="F187" s="53"/>
      <c r="G187" s="49"/>
      <c r="H187" s="55"/>
      <c r="I187" s="47"/>
      <c r="J187" s="47"/>
      <c r="K187" s="47"/>
      <c r="L187" s="5" t="s">
        <v>3</v>
      </c>
      <c r="M187" s="23">
        <f t="shared" si="2"/>
        <v>245.70000000000002</v>
      </c>
      <c r="N187" s="23">
        <f t="shared" si="2"/>
        <v>6.7</v>
      </c>
      <c r="O187" s="23">
        <f t="shared" si="2"/>
        <v>6.7</v>
      </c>
      <c r="P187" s="47"/>
    </row>
    <row r="188" spans="1:16" ht="37.5">
      <c r="A188" s="53"/>
      <c r="B188" s="53"/>
      <c r="C188" s="53"/>
      <c r="D188" s="53"/>
      <c r="E188" s="53"/>
      <c r="F188" s="53"/>
      <c r="G188" s="49"/>
      <c r="H188" s="55"/>
      <c r="I188" s="47"/>
      <c r="J188" s="47"/>
      <c r="K188" s="47"/>
      <c r="L188" s="5" t="s">
        <v>1</v>
      </c>
      <c r="M188" s="23">
        <f t="shared" si="2"/>
        <v>0</v>
      </c>
      <c r="N188" s="23">
        <f t="shared" si="2"/>
        <v>0</v>
      </c>
      <c r="O188" s="23">
        <f t="shared" si="2"/>
        <v>0</v>
      </c>
      <c r="P188" s="47"/>
    </row>
    <row r="189" spans="1:16" ht="36.75" customHeight="1">
      <c r="A189" s="53"/>
      <c r="B189" s="53"/>
      <c r="C189" s="53"/>
      <c r="D189" s="53"/>
      <c r="E189" s="53"/>
      <c r="F189" s="53"/>
      <c r="G189" s="49"/>
      <c r="H189" s="55"/>
      <c r="I189" s="47"/>
      <c r="J189" s="47"/>
      <c r="K189" s="47"/>
      <c r="L189" s="5" t="s">
        <v>2</v>
      </c>
      <c r="M189" s="23">
        <f t="shared" si="2"/>
        <v>0</v>
      </c>
      <c r="N189" s="23">
        <f t="shared" si="2"/>
        <v>127.3</v>
      </c>
      <c r="O189" s="23">
        <f t="shared" si="2"/>
        <v>127.3</v>
      </c>
      <c r="P189" s="47"/>
    </row>
    <row r="190" spans="1:16" ht="43.5" customHeight="1">
      <c r="A190" s="53"/>
      <c r="B190" s="53"/>
      <c r="C190" s="53"/>
      <c r="D190" s="53"/>
      <c r="E190" s="53"/>
      <c r="F190" s="53"/>
      <c r="G190" s="49"/>
      <c r="H190" s="55"/>
      <c r="I190" s="47"/>
      <c r="J190" s="47"/>
      <c r="K190" s="47"/>
      <c r="L190" s="5" t="s">
        <v>17</v>
      </c>
      <c r="M190" s="23">
        <f t="shared" si="2"/>
        <v>0</v>
      </c>
      <c r="N190" s="23">
        <f t="shared" si="2"/>
        <v>0</v>
      </c>
      <c r="O190" s="23">
        <f t="shared" si="2"/>
        <v>0</v>
      </c>
      <c r="P190" s="47"/>
    </row>
    <row r="191" spans="1:16" ht="37.5">
      <c r="A191" s="53"/>
      <c r="B191" s="53"/>
      <c r="C191" s="53"/>
      <c r="D191" s="53"/>
      <c r="E191" s="53"/>
      <c r="F191" s="53"/>
      <c r="G191" s="49"/>
      <c r="H191" s="56"/>
      <c r="I191" s="48"/>
      <c r="J191" s="48"/>
      <c r="K191" s="48"/>
      <c r="L191" s="5" t="s">
        <v>5</v>
      </c>
      <c r="M191" s="23">
        <f t="shared" si="2"/>
        <v>0</v>
      </c>
      <c r="N191" s="23">
        <f t="shared" si="2"/>
        <v>0</v>
      </c>
      <c r="O191" s="23">
        <f t="shared" si="2"/>
        <v>0</v>
      </c>
      <c r="P191" s="48"/>
    </row>
    <row r="192" spans="1:16" ht="57.75" customHeight="1">
      <c r="A192" s="53"/>
      <c r="B192" s="53" t="s">
        <v>98</v>
      </c>
      <c r="C192" s="53" t="s">
        <v>99</v>
      </c>
      <c r="D192" s="53" t="s">
        <v>37</v>
      </c>
      <c r="E192" s="65" t="s">
        <v>117</v>
      </c>
      <c r="F192" s="65" t="s">
        <v>117</v>
      </c>
      <c r="G192" s="49">
        <v>2</v>
      </c>
      <c r="H192" s="54" t="s">
        <v>100</v>
      </c>
      <c r="I192" s="98" t="s">
        <v>180</v>
      </c>
      <c r="J192" s="46" t="s">
        <v>123</v>
      </c>
      <c r="K192" s="46" t="s">
        <v>124</v>
      </c>
      <c r="L192" s="5" t="s">
        <v>11</v>
      </c>
      <c r="M192" s="15">
        <f t="shared" si="2"/>
        <v>245.70000000000002</v>
      </c>
      <c r="N192" s="15">
        <f t="shared" si="2"/>
        <v>134</v>
      </c>
      <c r="O192" s="15">
        <f t="shared" si="2"/>
        <v>134</v>
      </c>
      <c r="P192" s="46"/>
    </row>
    <row r="193" spans="1:16" ht="51" customHeight="1">
      <c r="A193" s="53"/>
      <c r="B193" s="53"/>
      <c r="C193" s="53"/>
      <c r="D193" s="53"/>
      <c r="E193" s="66"/>
      <c r="F193" s="66"/>
      <c r="G193" s="49"/>
      <c r="H193" s="55"/>
      <c r="I193" s="99"/>
      <c r="J193" s="47"/>
      <c r="K193" s="47"/>
      <c r="L193" s="5" t="s">
        <v>3</v>
      </c>
      <c r="M193" s="15">
        <f t="shared" si="2"/>
        <v>245.70000000000002</v>
      </c>
      <c r="N193" s="15">
        <f t="shared" si="2"/>
        <v>6.7</v>
      </c>
      <c r="O193" s="15">
        <f t="shared" si="2"/>
        <v>6.7</v>
      </c>
      <c r="P193" s="47"/>
    </row>
    <row r="194" spans="1:16" ht="42" customHeight="1">
      <c r="A194" s="53"/>
      <c r="B194" s="53"/>
      <c r="C194" s="53"/>
      <c r="D194" s="53"/>
      <c r="E194" s="66"/>
      <c r="F194" s="66"/>
      <c r="G194" s="49"/>
      <c r="H194" s="55"/>
      <c r="I194" s="99"/>
      <c r="J194" s="47"/>
      <c r="K194" s="47"/>
      <c r="L194" s="5" t="s">
        <v>1</v>
      </c>
      <c r="M194" s="15">
        <f t="shared" si="2"/>
        <v>0</v>
      </c>
      <c r="N194" s="15">
        <f t="shared" si="2"/>
        <v>0</v>
      </c>
      <c r="O194" s="15">
        <f t="shared" si="2"/>
        <v>0</v>
      </c>
      <c r="P194" s="47"/>
    </row>
    <row r="195" spans="1:16" ht="50.25" customHeight="1">
      <c r="A195" s="53"/>
      <c r="B195" s="53"/>
      <c r="C195" s="53"/>
      <c r="D195" s="53"/>
      <c r="E195" s="66"/>
      <c r="F195" s="66"/>
      <c r="G195" s="49"/>
      <c r="H195" s="55"/>
      <c r="I195" s="99"/>
      <c r="J195" s="47"/>
      <c r="K195" s="47"/>
      <c r="L195" s="5" t="s">
        <v>2</v>
      </c>
      <c r="M195" s="15">
        <f t="shared" si="2"/>
        <v>0</v>
      </c>
      <c r="N195" s="15">
        <f t="shared" si="2"/>
        <v>127.3</v>
      </c>
      <c r="O195" s="15">
        <f t="shared" si="2"/>
        <v>127.3</v>
      </c>
      <c r="P195" s="47"/>
    </row>
    <row r="196" spans="1:16" ht="53.25" customHeight="1">
      <c r="A196" s="53"/>
      <c r="B196" s="53"/>
      <c r="C196" s="53"/>
      <c r="D196" s="53"/>
      <c r="E196" s="66"/>
      <c r="F196" s="66"/>
      <c r="G196" s="49"/>
      <c r="H196" s="55"/>
      <c r="I196" s="99"/>
      <c r="J196" s="47"/>
      <c r="K196" s="47"/>
      <c r="L196" s="5" t="s">
        <v>17</v>
      </c>
      <c r="M196" s="15">
        <f t="shared" si="2"/>
        <v>0</v>
      </c>
      <c r="N196" s="15">
        <f t="shared" si="2"/>
        <v>0</v>
      </c>
      <c r="O196" s="15">
        <f t="shared" si="2"/>
        <v>0</v>
      </c>
      <c r="P196" s="47"/>
    </row>
    <row r="197" spans="1:16" ht="54.75" customHeight="1">
      <c r="A197" s="53"/>
      <c r="B197" s="53"/>
      <c r="C197" s="53"/>
      <c r="D197" s="53"/>
      <c r="E197" s="67"/>
      <c r="F197" s="67"/>
      <c r="G197" s="49"/>
      <c r="H197" s="56"/>
      <c r="I197" s="100"/>
      <c r="J197" s="48"/>
      <c r="K197" s="48"/>
      <c r="L197" s="5" t="s">
        <v>5</v>
      </c>
      <c r="M197" s="15">
        <f t="shared" si="2"/>
        <v>0</v>
      </c>
      <c r="N197" s="15">
        <f t="shared" si="2"/>
        <v>0</v>
      </c>
      <c r="O197" s="15">
        <f t="shared" si="2"/>
        <v>0</v>
      </c>
      <c r="P197" s="48"/>
    </row>
    <row r="198" spans="1:16" ht="42.75" customHeight="1">
      <c r="A198" s="53"/>
      <c r="B198" s="68" t="s">
        <v>101</v>
      </c>
      <c r="C198" s="53" t="s">
        <v>102</v>
      </c>
      <c r="D198" s="53" t="s">
        <v>57</v>
      </c>
      <c r="E198" s="65" t="s">
        <v>173</v>
      </c>
      <c r="F198" s="65" t="s">
        <v>173</v>
      </c>
      <c r="G198" s="49">
        <v>3.03</v>
      </c>
      <c r="H198" s="54" t="s">
        <v>174</v>
      </c>
      <c r="I198" s="46" t="s">
        <v>175</v>
      </c>
      <c r="J198" s="46" t="s">
        <v>137</v>
      </c>
      <c r="K198" s="46" t="s">
        <v>124</v>
      </c>
      <c r="L198" s="5" t="s">
        <v>11</v>
      </c>
      <c r="M198" s="15">
        <f aca="true" t="shared" si="3" ref="M198:O203">M210+M216+M222+M228+M234+M240</f>
        <v>245.70000000000002</v>
      </c>
      <c r="N198" s="15">
        <f t="shared" si="3"/>
        <v>134</v>
      </c>
      <c r="O198" s="15">
        <f t="shared" si="3"/>
        <v>134</v>
      </c>
      <c r="P198" s="46"/>
    </row>
    <row r="199" spans="1:16" ht="49.5" customHeight="1">
      <c r="A199" s="53"/>
      <c r="B199" s="64"/>
      <c r="C199" s="53"/>
      <c r="D199" s="53"/>
      <c r="E199" s="66"/>
      <c r="F199" s="66"/>
      <c r="G199" s="49"/>
      <c r="H199" s="55"/>
      <c r="I199" s="47"/>
      <c r="J199" s="47"/>
      <c r="K199" s="47"/>
      <c r="L199" s="5" t="s">
        <v>3</v>
      </c>
      <c r="M199" s="15">
        <f t="shared" si="3"/>
        <v>245.70000000000002</v>
      </c>
      <c r="N199" s="15">
        <f t="shared" si="3"/>
        <v>6.7</v>
      </c>
      <c r="O199" s="15">
        <f t="shared" si="3"/>
        <v>6.7</v>
      </c>
      <c r="P199" s="47"/>
    </row>
    <row r="200" spans="1:16" ht="37.5" customHeight="1">
      <c r="A200" s="53"/>
      <c r="B200" s="64"/>
      <c r="C200" s="53"/>
      <c r="D200" s="53"/>
      <c r="E200" s="66"/>
      <c r="F200" s="66"/>
      <c r="G200" s="49"/>
      <c r="H200" s="55"/>
      <c r="I200" s="47"/>
      <c r="J200" s="47"/>
      <c r="K200" s="47"/>
      <c r="L200" s="5" t="s">
        <v>1</v>
      </c>
      <c r="M200" s="15">
        <f t="shared" si="3"/>
        <v>0</v>
      </c>
      <c r="N200" s="15">
        <f t="shared" si="3"/>
        <v>0</v>
      </c>
      <c r="O200" s="15">
        <f t="shared" si="3"/>
        <v>0</v>
      </c>
      <c r="P200" s="47"/>
    </row>
    <row r="201" spans="1:16" ht="37.5" customHeight="1">
      <c r="A201" s="53"/>
      <c r="B201" s="64"/>
      <c r="C201" s="53"/>
      <c r="D201" s="53"/>
      <c r="E201" s="66"/>
      <c r="F201" s="66"/>
      <c r="G201" s="49"/>
      <c r="H201" s="55"/>
      <c r="I201" s="47"/>
      <c r="J201" s="47"/>
      <c r="K201" s="47"/>
      <c r="L201" s="5" t="s">
        <v>2</v>
      </c>
      <c r="M201" s="15">
        <f t="shared" si="3"/>
        <v>0</v>
      </c>
      <c r="N201" s="15">
        <f t="shared" si="3"/>
        <v>127.3</v>
      </c>
      <c r="O201" s="15">
        <f t="shared" si="3"/>
        <v>127.3</v>
      </c>
      <c r="P201" s="47"/>
    </row>
    <row r="202" spans="1:16" ht="51.75" customHeight="1">
      <c r="A202" s="53"/>
      <c r="B202" s="64"/>
      <c r="C202" s="53"/>
      <c r="D202" s="53"/>
      <c r="E202" s="66"/>
      <c r="F202" s="66"/>
      <c r="G202" s="49"/>
      <c r="H202" s="55"/>
      <c r="I202" s="47"/>
      <c r="J202" s="47"/>
      <c r="K202" s="47"/>
      <c r="L202" s="5" t="s">
        <v>17</v>
      </c>
      <c r="M202" s="15">
        <f t="shared" si="3"/>
        <v>0</v>
      </c>
      <c r="N202" s="15">
        <f t="shared" si="3"/>
        <v>0</v>
      </c>
      <c r="O202" s="15">
        <f t="shared" si="3"/>
        <v>0</v>
      </c>
      <c r="P202" s="47"/>
    </row>
    <row r="203" spans="1:16" ht="45.75" customHeight="1">
      <c r="A203" s="53"/>
      <c r="B203" s="64"/>
      <c r="C203" s="53"/>
      <c r="D203" s="53"/>
      <c r="E203" s="67"/>
      <c r="F203" s="67"/>
      <c r="G203" s="49"/>
      <c r="H203" s="56"/>
      <c r="I203" s="48"/>
      <c r="J203" s="48"/>
      <c r="K203" s="48"/>
      <c r="L203" s="5" t="s">
        <v>5</v>
      </c>
      <c r="M203" s="15">
        <f t="shared" si="3"/>
        <v>0</v>
      </c>
      <c r="N203" s="15">
        <f t="shared" si="3"/>
        <v>0</v>
      </c>
      <c r="O203" s="15">
        <f t="shared" si="3"/>
        <v>0</v>
      </c>
      <c r="P203" s="48"/>
    </row>
    <row r="204" spans="1:16" ht="18.75" customHeight="1">
      <c r="A204" s="53"/>
      <c r="B204" s="64"/>
      <c r="C204" s="53" t="s">
        <v>103</v>
      </c>
      <c r="D204" s="53"/>
      <c r="E204" s="53">
        <v>0</v>
      </c>
      <c r="F204" s="65">
        <v>0</v>
      </c>
      <c r="G204" s="49">
        <v>0</v>
      </c>
      <c r="H204" s="54" t="s">
        <v>104</v>
      </c>
      <c r="I204" s="50" t="s">
        <v>197</v>
      </c>
      <c r="J204" s="46"/>
      <c r="K204" s="46" t="s">
        <v>124</v>
      </c>
      <c r="L204" s="5" t="s">
        <v>11</v>
      </c>
      <c r="M204" s="15">
        <v>0</v>
      </c>
      <c r="N204" s="15">
        <v>0</v>
      </c>
      <c r="O204" s="15">
        <v>0</v>
      </c>
      <c r="P204" s="46"/>
    </row>
    <row r="205" spans="1:16" ht="37.5">
      <c r="A205" s="53"/>
      <c r="B205" s="64"/>
      <c r="C205" s="53"/>
      <c r="D205" s="53"/>
      <c r="E205" s="53"/>
      <c r="F205" s="66"/>
      <c r="G205" s="49"/>
      <c r="H205" s="55"/>
      <c r="I205" s="51"/>
      <c r="J205" s="47"/>
      <c r="K205" s="47"/>
      <c r="L205" s="5" t="s">
        <v>3</v>
      </c>
      <c r="M205" s="15">
        <v>0</v>
      </c>
      <c r="N205" s="15">
        <v>0</v>
      </c>
      <c r="O205" s="15">
        <v>0</v>
      </c>
      <c r="P205" s="47"/>
    </row>
    <row r="206" spans="1:16" ht="37.5">
      <c r="A206" s="53"/>
      <c r="B206" s="64"/>
      <c r="C206" s="53"/>
      <c r="D206" s="53"/>
      <c r="E206" s="53"/>
      <c r="F206" s="66"/>
      <c r="G206" s="49"/>
      <c r="H206" s="55"/>
      <c r="I206" s="51"/>
      <c r="J206" s="47"/>
      <c r="K206" s="47"/>
      <c r="L206" s="5" t="s">
        <v>1</v>
      </c>
      <c r="M206" s="15">
        <v>0</v>
      </c>
      <c r="N206" s="15">
        <v>0</v>
      </c>
      <c r="O206" s="15">
        <v>0</v>
      </c>
      <c r="P206" s="47"/>
    </row>
    <row r="207" spans="1:16" ht="30.75" customHeight="1">
      <c r="A207" s="53"/>
      <c r="B207" s="64"/>
      <c r="C207" s="53"/>
      <c r="D207" s="53"/>
      <c r="E207" s="53"/>
      <c r="F207" s="66"/>
      <c r="G207" s="49"/>
      <c r="H207" s="55"/>
      <c r="I207" s="51"/>
      <c r="J207" s="47"/>
      <c r="K207" s="47"/>
      <c r="L207" s="5" t="s">
        <v>2</v>
      </c>
      <c r="M207" s="15">
        <v>0</v>
      </c>
      <c r="N207" s="15">
        <v>0</v>
      </c>
      <c r="O207" s="15">
        <v>0</v>
      </c>
      <c r="P207" s="47"/>
    </row>
    <row r="208" spans="1:16" ht="30.75" customHeight="1">
      <c r="A208" s="53"/>
      <c r="B208" s="64"/>
      <c r="C208" s="53"/>
      <c r="D208" s="53"/>
      <c r="E208" s="53"/>
      <c r="F208" s="66"/>
      <c r="G208" s="49"/>
      <c r="H208" s="55"/>
      <c r="I208" s="51"/>
      <c r="J208" s="47"/>
      <c r="K208" s="47"/>
      <c r="L208" s="5" t="s">
        <v>17</v>
      </c>
      <c r="M208" s="15">
        <v>0</v>
      </c>
      <c r="N208" s="15">
        <v>0</v>
      </c>
      <c r="O208" s="15">
        <v>0</v>
      </c>
      <c r="P208" s="47"/>
    </row>
    <row r="209" spans="1:16" ht="37.5">
      <c r="A209" s="53"/>
      <c r="B209" s="64"/>
      <c r="C209" s="53"/>
      <c r="D209" s="53"/>
      <c r="E209" s="53"/>
      <c r="F209" s="67"/>
      <c r="G209" s="49"/>
      <c r="H209" s="56"/>
      <c r="I209" s="52"/>
      <c r="J209" s="48"/>
      <c r="K209" s="48"/>
      <c r="L209" s="5" t="s">
        <v>5</v>
      </c>
      <c r="M209" s="15">
        <v>0</v>
      </c>
      <c r="N209" s="15">
        <v>0</v>
      </c>
      <c r="O209" s="15">
        <v>0</v>
      </c>
      <c r="P209" s="48"/>
    </row>
    <row r="210" spans="1:16" ht="18.75">
      <c r="A210" s="53"/>
      <c r="B210" s="64"/>
      <c r="C210" s="53" t="s">
        <v>105</v>
      </c>
      <c r="D210" s="53"/>
      <c r="E210" s="49">
        <v>0</v>
      </c>
      <c r="F210" s="75">
        <v>0</v>
      </c>
      <c r="G210" s="49">
        <v>2</v>
      </c>
      <c r="H210" s="50" t="s">
        <v>106</v>
      </c>
      <c r="I210" s="46" t="s">
        <v>198</v>
      </c>
      <c r="J210" s="46" t="s">
        <v>178</v>
      </c>
      <c r="K210" s="46" t="s">
        <v>124</v>
      </c>
      <c r="L210" s="5" t="s">
        <v>11</v>
      </c>
      <c r="M210" s="15">
        <v>0</v>
      </c>
      <c r="N210" s="15">
        <f>SUM(N193:N197)</f>
        <v>134</v>
      </c>
      <c r="O210" s="15">
        <f>SUM(O193:O197)</f>
        <v>134</v>
      </c>
      <c r="P210" s="46"/>
    </row>
    <row r="211" spans="1:16" ht="37.5">
      <c r="A211" s="53"/>
      <c r="B211" s="64"/>
      <c r="C211" s="53"/>
      <c r="D211" s="53"/>
      <c r="E211" s="49"/>
      <c r="F211" s="76"/>
      <c r="G211" s="49"/>
      <c r="H211" s="51"/>
      <c r="I211" s="47"/>
      <c r="J211" s="47"/>
      <c r="K211" s="47"/>
      <c r="L211" s="5" t="s">
        <v>3</v>
      </c>
      <c r="M211" s="15">
        <v>0</v>
      </c>
      <c r="N211" s="6">
        <v>6.7</v>
      </c>
      <c r="O211" s="6">
        <v>6.7</v>
      </c>
      <c r="P211" s="47"/>
    </row>
    <row r="212" spans="1:16" ht="37.5">
      <c r="A212" s="53"/>
      <c r="B212" s="64"/>
      <c r="C212" s="53"/>
      <c r="D212" s="53"/>
      <c r="E212" s="49"/>
      <c r="F212" s="76"/>
      <c r="G212" s="49"/>
      <c r="H212" s="51"/>
      <c r="I212" s="47"/>
      <c r="J212" s="47"/>
      <c r="K212" s="47"/>
      <c r="L212" s="5" t="s">
        <v>1</v>
      </c>
      <c r="M212" s="15">
        <v>0</v>
      </c>
      <c r="N212" s="15">
        <v>0</v>
      </c>
      <c r="O212" s="15">
        <v>0</v>
      </c>
      <c r="P212" s="47"/>
    </row>
    <row r="213" spans="1:16" ht="34.5" customHeight="1">
      <c r="A213" s="53"/>
      <c r="B213" s="64"/>
      <c r="C213" s="53"/>
      <c r="D213" s="53"/>
      <c r="E213" s="49"/>
      <c r="F213" s="76"/>
      <c r="G213" s="49"/>
      <c r="H213" s="51"/>
      <c r="I213" s="47"/>
      <c r="J213" s="47"/>
      <c r="K213" s="47"/>
      <c r="L213" s="5" t="s">
        <v>2</v>
      </c>
      <c r="M213" s="15">
        <v>0</v>
      </c>
      <c r="N213" s="6">
        <v>127.3</v>
      </c>
      <c r="O213" s="6">
        <v>127.3</v>
      </c>
      <c r="P213" s="47"/>
    </row>
    <row r="214" spans="1:16" ht="40.5" customHeight="1">
      <c r="A214" s="53"/>
      <c r="B214" s="64"/>
      <c r="C214" s="53"/>
      <c r="D214" s="53"/>
      <c r="E214" s="49"/>
      <c r="F214" s="76"/>
      <c r="G214" s="49"/>
      <c r="H214" s="51"/>
      <c r="I214" s="47"/>
      <c r="J214" s="47"/>
      <c r="K214" s="47"/>
      <c r="L214" s="5" t="s">
        <v>17</v>
      </c>
      <c r="M214" s="15">
        <v>0</v>
      </c>
      <c r="N214" s="15">
        <v>0</v>
      </c>
      <c r="O214" s="15">
        <v>0</v>
      </c>
      <c r="P214" s="47"/>
    </row>
    <row r="215" spans="1:16" ht="37.5">
      <c r="A215" s="53"/>
      <c r="B215" s="64"/>
      <c r="C215" s="53"/>
      <c r="D215" s="53"/>
      <c r="E215" s="49"/>
      <c r="F215" s="77"/>
      <c r="G215" s="49"/>
      <c r="H215" s="52"/>
      <c r="I215" s="48"/>
      <c r="J215" s="48"/>
      <c r="K215" s="48"/>
      <c r="L215" s="5" t="s">
        <v>5</v>
      </c>
      <c r="M215" s="15">
        <v>0</v>
      </c>
      <c r="N215" s="15">
        <v>0</v>
      </c>
      <c r="O215" s="15">
        <v>0</v>
      </c>
      <c r="P215" s="48"/>
    </row>
    <row r="216" spans="1:16" ht="18.75">
      <c r="A216" s="53"/>
      <c r="B216" s="64"/>
      <c r="C216" s="53" t="s">
        <v>107</v>
      </c>
      <c r="D216" s="53"/>
      <c r="E216" s="49">
        <v>3</v>
      </c>
      <c r="F216" s="75">
        <v>3</v>
      </c>
      <c r="G216" s="49">
        <v>4</v>
      </c>
      <c r="H216" s="50" t="s">
        <v>108</v>
      </c>
      <c r="I216" s="46" t="s">
        <v>179</v>
      </c>
      <c r="J216" s="46" t="s">
        <v>125</v>
      </c>
      <c r="K216" s="46" t="s">
        <v>124</v>
      </c>
      <c r="L216" s="5" t="s">
        <v>11</v>
      </c>
      <c r="M216" s="15">
        <v>0</v>
      </c>
      <c r="N216" s="15">
        <v>0</v>
      </c>
      <c r="O216" s="15">
        <v>0</v>
      </c>
      <c r="P216" s="46"/>
    </row>
    <row r="217" spans="1:16" ht="37.5">
      <c r="A217" s="53"/>
      <c r="B217" s="64"/>
      <c r="C217" s="53"/>
      <c r="D217" s="53"/>
      <c r="E217" s="49"/>
      <c r="F217" s="76"/>
      <c r="G217" s="49"/>
      <c r="H217" s="51"/>
      <c r="I217" s="47"/>
      <c r="J217" s="47"/>
      <c r="K217" s="47"/>
      <c r="L217" s="5" t="s">
        <v>3</v>
      </c>
      <c r="M217" s="15">
        <v>0</v>
      </c>
      <c r="N217" s="15">
        <v>0</v>
      </c>
      <c r="O217" s="15">
        <v>0</v>
      </c>
      <c r="P217" s="47"/>
    </row>
    <row r="218" spans="1:16" ht="37.5">
      <c r="A218" s="53"/>
      <c r="B218" s="64"/>
      <c r="C218" s="53"/>
      <c r="D218" s="53"/>
      <c r="E218" s="49"/>
      <c r="F218" s="76"/>
      <c r="G218" s="49"/>
      <c r="H218" s="51"/>
      <c r="I218" s="47"/>
      <c r="J218" s="47"/>
      <c r="K218" s="47"/>
      <c r="L218" s="5" t="s">
        <v>1</v>
      </c>
      <c r="M218" s="15">
        <v>0</v>
      </c>
      <c r="N218" s="15">
        <v>0</v>
      </c>
      <c r="O218" s="15">
        <v>0</v>
      </c>
      <c r="P218" s="47"/>
    </row>
    <row r="219" spans="1:16" ht="36.75" customHeight="1">
      <c r="A219" s="53"/>
      <c r="B219" s="64"/>
      <c r="C219" s="53"/>
      <c r="D219" s="53"/>
      <c r="E219" s="49"/>
      <c r="F219" s="76"/>
      <c r="G219" s="49"/>
      <c r="H219" s="51"/>
      <c r="I219" s="47"/>
      <c r="J219" s="47"/>
      <c r="K219" s="47"/>
      <c r="L219" s="5" t="s">
        <v>2</v>
      </c>
      <c r="M219" s="15">
        <v>0</v>
      </c>
      <c r="N219" s="15">
        <v>0</v>
      </c>
      <c r="O219" s="15">
        <v>0</v>
      </c>
      <c r="P219" s="47"/>
    </row>
    <row r="220" spans="1:16" ht="44.25" customHeight="1">
      <c r="A220" s="53"/>
      <c r="B220" s="64"/>
      <c r="C220" s="53"/>
      <c r="D220" s="53"/>
      <c r="E220" s="49"/>
      <c r="F220" s="76"/>
      <c r="G220" s="49"/>
      <c r="H220" s="51"/>
      <c r="I220" s="47"/>
      <c r="J220" s="47"/>
      <c r="K220" s="47"/>
      <c r="L220" s="5" t="s">
        <v>17</v>
      </c>
      <c r="M220" s="15">
        <v>0</v>
      </c>
      <c r="N220" s="15">
        <v>0</v>
      </c>
      <c r="O220" s="15">
        <v>0</v>
      </c>
      <c r="P220" s="47"/>
    </row>
    <row r="221" spans="1:16" ht="37.5">
      <c r="A221" s="53"/>
      <c r="B221" s="64"/>
      <c r="C221" s="53"/>
      <c r="D221" s="53"/>
      <c r="E221" s="49"/>
      <c r="F221" s="77"/>
      <c r="G221" s="49"/>
      <c r="H221" s="52"/>
      <c r="I221" s="48"/>
      <c r="J221" s="48"/>
      <c r="K221" s="48"/>
      <c r="L221" s="5" t="s">
        <v>5</v>
      </c>
      <c r="M221" s="15">
        <v>0</v>
      </c>
      <c r="N221" s="15">
        <v>0</v>
      </c>
      <c r="O221" s="15">
        <v>0</v>
      </c>
      <c r="P221" s="48"/>
    </row>
    <row r="222" spans="1:16" ht="30" customHeight="1">
      <c r="A222" s="53"/>
      <c r="B222" s="64"/>
      <c r="C222" s="53" t="s">
        <v>109</v>
      </c>
      <c r="D222" s="53"/>
      <c r="E222" s="49">
        <v>3</v>
      </c>
      <c r="F222" s="75">
        <v>0</v>
      </c>
      <c r="G222" s="49">
        <v>0</v>
      </c>
      <c r="H222" s="46" t="s">
        <v>110</v>
      </c>
      <c r="I222" s="50" t="s">
        <v>177</v>
      </c>
      <c r="J222" s="46"/>
      <c r="K222" s="46" t="s">
        <v>124</v>
      </c>
      <c r="L222" s="5" t="s">
        <v>11</v>
      </c>
      <c r="M222" s="15">
        <v>148.9</v>
      </c>
      <c r="N222" s="15">
        <v>0</v>
      </c>
      <c r="O222" s="15">
        <v>0</v>
      </c>
      <c r="P222" s="46"/>
    </row>
    <row r="223" spans="1:16" ht="39" customHeight="1">
      <c r="A223" s="53"/>
      <c r="B223" s="64"/>
      <c r="C223" s="53"/>
      <c r="D223" s="53"/>
      <c r="E223" s="49"/>
      <c r="F223" s="76"/>
      <c r="G223" s="49"/>
      <c r="H223" s="47"/>
      <c r="I223" s="51"/>
      <c r="J223" s="47"/>
      <c r="K223" s="47"/>
      <c r="L223" s="5" t="s">
        <v>3</v>
      </c>
      <c r="M223" s="15">
        <v>148.9</v>
      </c>
      <c r="N223" s="15">
        <v>0</v>
      </c>
      <c r="O223" s="15">
        <v>0</v>
      </c>
      <c r="P223" s="47"/>
    </row>
    <row r="224" spans="1:16" ht="33.75" customHeight="1">
      <c r="A224" s="53"/>
      <c r="B224" s="64"/>
      <c r="C224" s="53"/>
      <c r="D224" s="53"/>
      <c r="E224" s="49"/>
      <c r="F224" s="76"/>
      <c r="G224" s="49"/>
      <c r="H224" s="47"/>
      <c r="I224" s="51"/>
      <c r="J224" s="47"/>
      <c r="K224" s="47"/>
      <c r="L224" s="5" t="s">
        <v>1</v>
      </c>
      <c r="M224" s="15">
        <v>0</v>
      </c>
      <c r="N224" s="15">
        <v>0</v>
      </c>
      <c r="O224" s="15">
        <v>0</v>
      </c>
      <c r="P224" s="47"/>
    </row>
    <row r="225" spans="1:16" ht="45.75" customHeight="1">
      <c r="A225" s="53"/>
      <c r="B225" s="64"/>
      <c r="C225" s="53"/>
      <c r="D225" s="53"/>
      <c r="E225" s="49"/>
      <c r="F225" s="76"/>
      <c r="G225" s="49"/>
      <c r="H225" s="47"/>
      <c r="I225" s="51"/>
      <c r="J225" s="47"/>
      <c r="K225" s="47"/>
      <c r="L225" s="5" t="s">
        <v>2</v>
      </c>
      <c r="M225" s="15">
        <v>0</v>
      </c>
      <c r="N225" s="15">
        <v>0</v>
      </c>
      <c r="O225" s="15">
        <v>0</v>
      </c>
      <c r="P225" s="47"/>
    </row>
    <row r="226" spans="1:16" ht="48" customHeight="1">
      <c r="A226" s="53"/>
      <c r="B226" s="64"/>
      <c r="C226" s="53"/>
      <c r="D226" s="53"/>
      <c r="E226" s="49"/>
      <c r="F226" s="76"/>
      <c r="G226" s="49"/>
      <c r="H226" s="47"/>
      <c r="I226" s="51"/>
      <c r="J226" s="47"/>
      <c r="K226" s="47"/>
      <c r="L226" s="5" t="s">
        <v>17</v>
      </c>
      <c r="M226" s="15">
        <v>0</v>
      </c>
      <c r="N226" s="15">
        <v>0</v>
      </c>
      <c r="O226" s="15">
        <v>0</v>
      </c>
      <c r="P226" s="47"/>
    </row>
    <row r="227" spans="1:16" ht="40.5" customHeight="1">
      <c r="A227" s="53"/>
      <c r="B227" s="64"/>
      <c r="C227" s="53"/>
      <c r="D227" s="53"/>
      <c r="E227" s="49"/>
      <c r="F227" s="77"/>
      <c r="G227" s="49"/>
      <c r="H227" s="48"/>
      <c r="I227" s="52"/>
      <c r="J227" s="48"/>
      <c r="K227" s="48"/>
      <c r="L227" s="5" t="s">
        <v>5</v>
      </c>
      <c r="M227" s="15">
        <v>0</v>
      </c>
      <c r="N227" s="15">
        <v>0</v>
      </c>
      <c r="O227" s="15">
        <v>0</v>
      </c>
      <c r="P227" s="48"/>
    </row>
    <row r="228" spans="1:16" ht="26.25" customHeight="1">
      <c r="A228" s="53"/>
      <c r="B228" s="64"/>
      <c r="C228" s="53" t="s">
        <v>111</v>
      </c>
      <c r="D228" s="53"/>
      <c r="E228" s="49">
        <v>1</v>
      </c>
      <c r="F228" s="75">
        <v>0</v>
      </c>
      <c r="G228" s="49">
        <v>0</v>
      </c>
      <c r="H228" s="50" t="s">
        <v>112</v>
      </c>
      <c r="I228" s="46" t="s">
        <v>177</v>
      </c>
      <c r="J228" s="46"/>
      <c r="K228" s="46" t="s">
        <v>124</v>
      </c>
      <c r="L228" s="5" t="s">
        <v>11</v>
      </c>
      <c r="M228" s="15">
        <v>59.2</v>
      </c>
      <c r="N228" s="15">
        <v>0</v>
      </c>
      <c r="O228" s="15">
        <v>0</v>
      </c>
      <c r="P228" s="46"/>
    </row>
    <row r="229" spans="1:16" ht="37.5">
      <c r="A229" s="53"/>
      <c r="B229" s="64"/>
      <c r="C229" s="53"/>
      <c r="D229" s="53"/>
      <c r="E229" s="49"/>
      <c r="F229" s="76"/>
      <c r="G229" s="49"/>
      <c r="H229" s="51"/>
      <c r="I229" s="47"/>
      <c r="J229" s="47"/>
      <c r="K229" s="47"/>
      <c r="L229" s="5" t="s">
        <v>3</v>
      </c>
      <c r="M229" s="15">
        <v>59.2</v>
      </c>
      <c r="N229" s="15">
        <v>0</v>
      </c>
      <c r="O229" s="15">
        <v>0</v>
      </c>
      <c r="P229" s="47"/>
    </row>
    <row r="230" spans="1:16" ht="37.5">
      <c r="A230" s="53"/>
      <c r="B230" s="64"/>
      <c r="C230" s="53"/>
      <c r="D230" s="53"/>
      <c r="E230" s="49"/>
      <c r="F230" s="76"/>
      <c r="G230" s="49"/>
      <c r="H230" s="51"/>
      <c r="I230" s="47"/>
      <c r="J230" s="47"/>
      <c r="K230" s="47"/>
      <c r="L230" s="5" t="s">
        <v>1</v>
      </c>
      <c r="M230" s="15">
        <v>0</v>
      </c>
      <c r="N230" s="15">
        <v>0</v>
      </c>
      <c r="O230" s="15">
        <v>0</v>
      </c>
      <c r="P230" s="47"/>
    </row>
    <row r="231" spans="1:16" ht="35.25" customHeight="1">
      <c r="A231" s="53"/>
      <c r="B231" s="64"/>
      <c r="C231" s="53"/>
      <c r="D231" s="53"/>
      <c r="E231" s="49"/>
      <c r="F231" s="76"/>
      <c r="G231" s="49"/>
      <c r="H231" s="51"/>
      <c r="I231" s="47"/>
      <c r="J231" s="47"/>
      <c r="K231" s="47"/>
      <c r="L231" s="5" t="s">
        <v>2</v>
      </c>
      <c r="M231" s="15">
        <v>0</v>
      </c>
      <c r="N231" s="15">
        <v>0</v>
      </c>
      <c r="O231" s="15">
        <v>0</v>
      </c>
      <c r="P231" s="47"/>
    </row>
    <row r="232" spans="1:16" ht="34.5" customHeight="1">
      <c r="A232" s="53"/>
      <c r="B232" s="64"/>
      <c r="C232" s="53"/>
      <c r="D232" s="53"/>
      <c r="E232" s="49"/>
      <c r="F232" s="76"/>
      <c r="G232" s="49"/>
      <c r="H232" s="51"/>
      <c r="I232" s="47"/>
      <c r="J232" s="47"/>
      <c r="K232" s="47"/>
      <c r="L232" s="5" t="s">
        <v>17</v>
      </c>
      <c r="M232" s="15">
        <v>0</v>
      </c>
      <c r="N232" s="15">
        <v>0</v>
      </c>
      <c r="O232" s="15">
        <v>0</v>
      </c>
      <c r="P232" s="47"/>
    </row>
    <row r="233" spans="1:16" ht="37.5">
      <c r="A233" s="53"/>
      <c r="B233" s="64"/>
      <c r="C233" s="53"/>
      <c r="D233" s="53"/>
      <c r="E233" s="49"/>
      <c r="F233" s="77"/>
      <c r="G233" s="49"/>
      <c r="H233" s="52"/>
      <c r="I233" s="48"/>
      <c r="J233" s="48"/>
      <c r="K233" s="48"/>
      <c r="L233" s="5" t="s">
        <v>5</v>
      </c>
      <c r="M233" s="15">
        <v>0</v>
      </c>
      <c r="N233" s="15">
        <v>0</v>
      </c>
      <c r="O233" s="15">
        <v>0</v>
      </c>
      <c r="P233" s="48"/>
    </row>
    <row r="234" spans="1:16" ht="18.75">
      <c r="A234" s="53"/>
      <c r="B234" s="64"/>
      <c r="C234" s="53" t="s">
        <v>113</v>
      </c>
      <c r="D234" s="53"/>
      <c r="E234" s="49">
        <v>0</v>
      </c>
      <c r="F234" s="75">
        <v>0</v>
      </c>
      <c r="G234" s="49">
        <v>0</v>
      </c>
      <c r="H234" s="50" t="s">
        <v>114</v>
      </c>
      <c r="I234" s="46" t="s">
        <v>177</v>
      </c>
      <c r="J234" s="46"/>
      <c r="K234" s="46" t="s">
        <v>124</v>
      </c>
      <c r="L234" s="5" t="s">
        <v>11</v>
      </c>
      <c r="M234" s="15">
        <v>0</v>
      </c>
      <c r="N234" s="15">
        <v>0</v>
      </c>
      <c r="O234" s="15">
        <v>0</v>
      </c>
      <c r="P234" s="46"/>
    </row>
    <row r="235" spans="1:16" ht="37.5">
      <c r="A235" s="53"/>
      <c r="B235" s="64"/>
      <c r="C235" s="53"/>
      <c r="D235" s="53"/>
      <c r="E235" s="49"/>
      <c r="F235" s="76"/>
      <c r="G235" s="49"/>
      <c r="H235" s="51"/>
      <c r="I235" s="47"/>
      <c r="J235" s="47"/>
      <c r="K235" s="47"/>
      <c r="L235" s="5" t="s">
        <v>3</v>
      </c>
      <c r="M235" s="15">
        <v>0</v>
      </c>
      <c r="N235" s="15">
        <v>0</v>
      </c>
      <c r="O235" s="15">
        <v>0</v>
      </c>
      <c r="P235" s="47"/>
    </row>
    <row r="236" spans="1:16" ht="37.5">
      <c r="A236" s="53"/>
      <c r="B236" s="64"/>
      <c r="C236" s="53"/>
      <c r="D236" s="53"/>
      <c r="E236" s="49"/>
      <c r="F236" s="76"/>
      <c r="G236" s="49"/>
      <c r="H236" s="51"/>
      <c r="I236" s="47"/>
      <c r="J236" s="47"/>
      <c r="K236" s="47"/>
      <c r="L236" s="5" t="s">
        <v>1</v>
      </c>
      <c r="M236" s="15">
        <v>0</v>
      </c>
      <c r="N236" s="15">
        <v>0</v>
      </c>
      <c r="O236" s="15">
        <v>0</v>
      </c>
      <c r="P236" s="47"/>
    </row>
    <row r="237" spans="1:16" ht="33" customHeight="1">
      <c r="A237" s="53"/>
      <c r="B237" s="64"/>
      <c r="C237" s="53"/>
      <c r="D237" s="53"/>
      <c r="E237" s="49"/>
      <c r="F237" s="76"/>
      <c r="G237" s="49"/>
      <c r="H237" s="51"/>
      <c r="I237" s="47"/>
      <c r="J237" s="47"/>
      <c r="K237" s="47"/>
      <c r="L237" s="5" t="s">
        <v>2</v>
      </c>
      <c r="M237" s="15">
        <v>0</v>
      </c>
      <c r="N237" s="15">
        <v>0</v>
      </c>
      <c r="O237" s="15">
        <v>0</v>
      </c>
      <c r="P237" s="47"/>
    </row>
    <row r="238" spans="1:16" ht="35.25" customHeight="1">
      <c r="A238" s="53"/>
      <c r="B238" s="64"/>
      <c r="C238" s="53"/>
      <c r="D238" s="53"/>
      <c r="E238" s="49"/>
      <c r="F238" s="76"/>
      <c r="G238" s="49"/>
      <c r="H238" s="51"/>
      <c r="I238" s="47"/>
      <c r="J238" s="47"/>
      <c r="K238" s="47"/>
      <c r="L238" s="5" t="s">
        <v>17</v>
      </c>
      <c r="M238" s="15">
        <v>0</v>
      </c>
      <c r="N238" s="15">
        <v>0</v>
      </c>
      <c r="O238" s="15">
        <v>0</v>
      </c>
      <c r="P238" s="47"/>
    </row>
    <row r="239" spans="1:16" ht="37.5">
      <c r="A239" s="53"/>
      <c r="B239" s="64"/>
      <c r="C239" s="53"/>
      <c r="D239" s="53"/>
      <c r="E239" s="49"/>
      <c r="F239" s="77"/>
      <c r="G239" s="49"/>
      <c r="H239" s="52"/>
      <c r="I239" s="48"/>
      <c r="J239" s="48"/>
      <c r="K239" s="48"/>
      <c r="L239" s="5" t="s">
        <v>5</v>
      </c>
      <c r="M239" s="15">
        <v>0</v>
      </c>
      <c r="N239" s="15">
        <v>0</v>
      </c>
      <c r="O239" s="15">
        <v>0</v>
      </c>
      <c r="P239" s="48"/>
    </row>
    <row r="240" spans="1:16" ht="39.75" customHeight="1">
      <c r="A240" s="53"/>
      <c r="B240" s="64"/>
      <c r="C240" s="53" t="s">
        <v>115</v>
      </c>
      <c r="D240" s="53"/>
      <c r="E240" s="49">
        <v>1</v>
      </c>
      <c r="F240" s="75">
        <v>0</v>
      </c>
      <c r="G240" s="49">
        <v>0</v>
      </c>
      <c r="H240" s="50" t="s">
        <v>116</v>
      </c>
      <c r="I240" s="46" t="s">
        <v>177</v>
      </c>
      <c r="J240" s="46"/>
      <c r="K240" s="46" t="s">
        <v>124</v>
      </c>
      <c r="L240" s="5" t="s">
        <v>11</v>
      </c>
      <c r="M240" s="15">
        <v>37.6</v>
      </c>
      <c r="N240" s="15">
        <v>0</v>
      </c>
      <c r="O240" s="15">
        <v>0</v>
      </c>
      <c r="P240" s="46"/>
    </row>
    <row r="241" spans="1:16" ht="37.5">
      <c r="A241" s="53"/>
      <c r="B241" s="64"/>
      <c r="C241" s="53"/>
      <c r="D241" s="53"/>
      <c r="E241" s="49"/>
      <c r="F241" s="76"/>
      <c r="G241" s="49"/>
      <c r="H241" s="51"/>
      <c r="I241" s="47"/>
      <c r="J241" s="47"/>
      <c r="K241" s="47"/>
      <c r="L241" s="5" t="s">
        <v>3</v>
      </c>
      <c r="M241" s="15">
        <v>37.6</v>
      </c>
      <c r="N241" s="15">
        <v>0</v>
      </c>
      <c r="O241" s="15">
        <v>0</v>
      </c>
      <c r="P241" s="47"/>
    </row>
    <row r="242" spans="1:16" ht="39.75" customHeight="1">
      <c r="A242" s="53"/>
      <c r="B242" s="64"/>
      <c r="C242" s="53"/>
      <c r="D242" s="53"/>
      <c r="E242" s="49"/>
      <c r="F242" s="76"/>
      <c r="G242" s="49"/>
      <c r="H242" s="51"/>
      <c r="I242" s="47"/>
      <c r="J242" s="47"/>
      <c r="K242" s="47"/>
      <c r="L242" s="5" t="s">
        <v>1</v>
      </c>
      <c r="M242" s="15">
        <v>0</v>
      </c>
      <c r="N242" s="15">
        <v>0</v>
      </c>
      <c r="O242" s="15">
        <v>0</v>
      </c>
      <c r="P242" s="47"/>
    </row>
    <row r="243" spans="1:16" ht="42" customHeight="1">
      <c r="A243" s="53"/>
      <c r="B243" s="64"/>
      <c r="C243" s="53"/>
      <c r="D243" s="53"/>
      <c r="E243" s="49"/>
      <c r="F243" s="76"/>
      <c r="G243" s="49"/>
      <c r="H243" s="51"/>
      <c r="I243" s="47"/>
      <c r="J243" s="47"/>
      <c r="K243" s="47"/>
      <c r="L243" s="5" t="s">
        <v>2</v>
      </c>
      <c r="M243" s="15">
        <v>0</v>
      </c>
      <c r="N243" s="15">
        <v>0</v>
      </c>
      <c r="O243" s="15">
        <v>0</v>
      </c>
      <c r="P243" s="47"/>
    </row>
    <row r="244" spans="1:16" ht="41.25" customHeight="1">
      <c r="A244" s="53"/>
      <c r="B244" s="64"/>
      <c r="C244" s="53"/>
      <c r="D244" s="53"/>
      <c r="E244" s="49"/>
      <c r="F244" s="76"/>
      <c r="G244" s="49"/>
      <c r="H244" s="51"/>
      <c r="I244" s="47"/>
      <c r="J244" s="47"/>
      <c r="K244" s="47"/>
      <c r="L244" s="5" t="s">
        <v>17</v>
      </c>
      <c r="M244" s="15">
        <v>0</v>
      </c>
      <c r="N244" s="15">
        <v>0</v>
      </c>
      <c r="O244" s="15">
        <v>0</v>
      </c>
      <c r="P244" s="47"/>
    </row>
    <row r="245" spans="1:16" ht="53.25" customHeight="1">
      <c r="A245" s="53"/>
      <c r="B245" s="69"/>
      <c r="C245" s="53"/>
      <c r="D245" s="53"/>
      <c r="E245" s="49"/>
      <c r="F245" s="77"/>
      <c r="G245" s="49"/>
      <c r="H245" s="52"/>
      <c r="I245" s="48"/>
      <c r="J245" s="48"/>
      <c r="K245" s="48"/>
      <c r="L245" s="5" t="s">
        <v>5</v>
      </c>
      <c r="M245" s="15">
        <v>0</v>
      </c>
      <c r="N245" s="15">
        <v>0</v>
      </c>
      <c r="O245" s="15">
        <v>0</v>
      </c>
      <c r="P245" s="48"/>
    </row>
    <row r="246" spans="1:16" ht="30.75" customHeight="1">
      <c r="A246" s="53"/>
      <c r="B246" s="110" t="s">
        <v>13</v>
      </c>
      <c r="C246" s="111"/>
      <c r="D246" s="111"/>
      <c r="E246" s="111"/>
      <c r="F246" s="111"/>
      <c r="G246" s="111"/>
      <c r="H246" s="111"/>
      <c r="I246" s="111"/>
      <c r="J246" s="111"/>
      <c r="K246" s="112"/>
      <c r="L246" s="26" t="s">
        <v>11</v>
      </c>
      <c r="M246" s="37">
        <f>M192+M25</f>
        <v>4907</v>
      </c>
      <c r="N246" s="37">
        <f>N192+N25</f>
        <v>46464.99999999999</v>
      </c>
      <c r="O246" s="37">
        <f>O192+O25</f>
        <v>46432.60496</v>
      </c>
      <c r="P246" s="50"/>
    </row>
    <row r="247" spans="1:16" ht="37.5">
      <c r="A247" s="53"/>
      <c r="B247" s="113"/>
      <c r="C247" s="114"/>
      <c r="D247" s="114"/>
      <c r="E247" s="114"/>
      <c r="F247" s="114"/>
      <c r="G247" s="114"/>
      <c r="H247" s="114"/>
      <c r="I247" s="114"/>
      <c r="J247" s="114"/>
      <c r="K247" s="115"/>
      <c r="L247" s="26" t="s">
        <v>3</v>
      </c>
      <c r="M247" s="37">
        <f aca="true" t="shared" si="4" ref="M247:O251">M193+M28</f>
        <v>4907</v>
      </c>
      <c r="N247" s="37">
        <f t="shared" si="4"/>
        <v>46149.29999999999</v>
      </c>
      <c r="O247" s="37">
        <f t="shared" si="4"/>
        <v>46116.90495999999</v>
      </c>
      <c r="P247" s="51"/>
    </row>
    <row r="248" spans="1:16" ht="45" customHeight="1">
      <c r="A248" s="53"/>
      <c r="B248" s="113"/>
      <c r="C248" s="114"/>
      <c r="D248" s="114"/>
      <c r="E248" s="114"/>
      <c r="F248" s="114"/>
      <c r="G248" s="114"/>
      <c r="H248" s="114"/>
      <c r="I248" s="114"/>
      <c r="J248" s="114"/>
      <c r="K248" s="115"/>
      <c r="L248" s="26" t="s">
        <v>1</v>
      </c>
      <c r="M248" s="37">
        <f t="shared" si="4"/>
        <v>0</v>
      </c>
      <c r="N248" s="37">
        <f t="shared" si="4"/>
        <v>146.2</v>
      </c>
      <c r="O248" s="37">
        <f t="shared" si="4"/>
        <v>146.2</v>
      </c>
      <c r="P248" s="51"/>
    </row>
    <row r="249" spans="1:16" ht="33" customHeight="1">
      <c r="A249" s="53"/>
      <c r="B249" s="113"/>
      <c r="C249" s="114"/>
      <c r="D249" s="114"/>
      <c r="E249" s="114"/>
      <c r="F249" s="114"/>
      <c r="G249" s="114"/>
      <c r="H249" s="114"/>
      <c r="I249" s="114"/>
      <c r="J249" s="114"/>
      <c r="K249" s="115"/>
      <c r="L249" s="26" t="s">
        <v>2</v>
      </c>
      <c r="M249" s="37">
        <f t="shared" si="4"/>
        <v>0</v>
      </c>
      <c r="N249" s="37">
        <f t="shared" si="4"/>
        <v>169.5</v>
      </c>
      <c r="O249" s="37">
        <f t="shared" si="4"/>
        <v>169.5</v>
      </c>
      <c r="P249" s="51"/>
    </row>
    <row r="250" spans="1:16" ht="37.5" customHeight="1">
      <c r="A250" s="53"/>
      <c r="B250" s="113"/>
      <c r="C250" s="114"/>
      <c r="D250" s="114"/>
      <c r="E250" s="114"/>
      <c r="F250" s="114"/>
      <c r="G250" s="114"/>
      <c r="H250" s="114"/>
      <c r="I250" s="114"/>
      <c r="J250" s="114"/>
      <c r="K250" s="115"/>
      <c r="L250" s="26" t="s">
        <v>17</v>
      </c>
      <c r="M250" s="37">
        <f t="shared" si="4"/>
        <v>0</v>
      </c>
      <c r="N250" s="37">
        <f t="shared" si="4"/>
        <v>0</v>
      </c>
      <c r="O250" s="37">
        <f t="shared" si="4"/>
        <v>0</v>
      </c>
      <c r="P250" s="51"/>
    </row>
    <row r="251" spans="1:16" ht="37.5">
      <c r="A251" s="53"/>
      <c r="B251" s="116"/>
      <c r="C251" s="117"/>
      <c r="D251" s="117"/>
      <c r="E251" s="117"/>
      <c r="F251" s="117"/>
      <c r="G251" s="117"/>
      <c r="H251" s="117"/>
      <c r="I251" s="117"/>
      <c r="J251" s="117"/>
      <c r="K251" s="118"/>
      <c r="L251" s="26" t="s">
        <v>5</v>
      </c>
      <c r="M251" s="37">
        <f t="shared" si="4"/>
        <v>0</v>
      </c>
      <c r="N251" s="37">
        <f t="shared" si="4"/>
        <v>0</v>
      </c>
      <c r="O251" s="37">
        <f t="shared" si="4"/>
        <v>0</v>
      </c>
      <c r="P251" s="52"/>
    </row>
    <row r="252" spans="1:16" ht="18.75">
      <c r="A252" s="5"/>
      <c r="B252" s="105" t="s">
        <v>28</v>
      </c>
      <c r="C252" s="106"/>
      <c r="D252" s="106"/>
      <c r="E252" s="106"/>
      <c r="F252" s="106"/>
      <c r="G252" s="106"/>
      <c r="H252" s="106"/>
      <c r="I252" s="106"/>
      <c r="J252" s="106"/>
      <c r="K252" s="107"/>
      <c r="L252" s="5"/>
      <c r="M252" s="19"/>
      <c r="N252" s="19"/>
      <c r="O252" s="19"/>
      <c r="P252" s="5"/>
    </row>
    <row r="253" spans="1:16" ht="88.5" customHeight="1">
      <c r="A253" s="5"/>
      <c r="B253" s="39" t="s">
        <v>29</v>
      </c>
      <c r="C253" s="42" t="s">
        <v>189</v>
      </c>
      <c r="D253" s="16"/>
      <c r="E253" s="16"/>
      <c r="F253" s="16"/>
      <c r="G253" s="16"/>
      <c r="H253" s="16"/>
      <c r="I253" s="16"/>
      <c r="J253" s="16"/>
      <c r="K253" s="16"/>
      <c r="L253" s="5" t="s">
        <v>30</v>
      </c>
      <c r="M253" s="37">
        <v>245.7</v>
      </c>
      <c r="N253" s="37">
        <v>134</v>
      </c>
      <c r="O253" s="37">
        <v>134</v>
      </c>
      <c r="P253" s="5"/>
    </row>
    <row r="254" spans="1:16" ht="75">
      <c r="A254" s="5"/>
      <c r="B254" s="40"/>
      <c r="C254" s="43"/>
      <c r="D254" s="16"/>
      <c r="E254" s="16"/>
      <c r="F254" s="16"/>
      <c r="G254" s="16"/>
      <c r="H254" s="16"/>
      <c r="I254" s="16"/>
      <c r="J254" s="16"/>
      <c r="K254" s="16"/>
      <c r="L254" s="5" t="s">
        <v>31</v>
      </c>
      <c r="M254" s="37">
        <v>0</v>
      </c>
      <c r="N254" s="37">
        <f>N200+N35</f>
        <v>0</v>
      </c>
      <c r="O254" s="37">
        <f>O200+O35</f>
        <v>0</v>
      </c>
      <c r="P254" s="5"/>
    </row>
    <row r="255" spans="1:16" ht="37.5">
      <c r="A255" s="5"/>
      <c r="B255" s="40"/>
      <c r="C255" s="44"/>
      <c r="D255" s="16"/>
      <c r="E255" s="16"/>
      <c r="F255" s="16"/>
      <c r="G255" s="16"/>
      <c r="H255" s="16"/>
      <c r="I255" s="16"/>
      <c r="J255" s="16"/>
      <c r="K255" s="16"/>
      <c r="L255" s="5" t="s">
        <v>32</v>
      </c>
      <c r="M255" s="37">
        <v>0</v>
      </c>
      <c r="N255" s="37">
        <v>0</v>
      </c>
      <c r="O255" s="37">
        <v>0</v>
      </c>
      <c r="P255" s="5"/>
    </row>
    <row r="256" spans="1:16" ht="93.75">
      <c r="A256" s="5"/>
      <c r="B256" s="40"/>
      <c r="C256" s="42" t="s">
        <v>190</v>
      </c>
      <c r="D256" s="16"/>
      <c r="E256" s="16"/>
      <c r="F256" s="16"/>
      <c r="G256" s="16"/>
      <c r="H256" s="16"/>
      <c r="I256" s="16"/>
      <c r="J256" s="16"/>
      <c r="K256" s="16"/>
      <c r="L256" s="5" t="s">
        <v>30</v>
      </c>
      <c r="M256" s="38">
        <v>4661.3</v>
      </c>
      <c r="N256" s="38">
        <v>46243.5</v>
      </c>
      <c r="O256" s="38">
        <v>46211.1</v>
      </c>
      <c r="P256" s="5"/>
    </row>
    <row r="257" spans="1:16" ht="75">
      <c r="A257" s="5"/>
      <c r="B257" s="40"/>
      <c r="C257" s="43"/>
      <c r="D257" s="16"/>
      <c r="E257" s="16"/>
      <c r="F257" s="16"/>
      <c r="G257" s="16"/>
      <c r="H257" s="16"/>
      <c r="I257" s="16"/>
      <c r="J257" s="16"/>
      <c r="K257" s="16"/>
      <c r="L257" s="5" t="s">
        <v>31</v>
      </c>
      <c r="M257" s="37">
        <v>0</v>
      </c>
      <c r="N257" s="37">
        <v>146.2</v>
      </c>
      <c r="O257" s="37">
        <v>146.2</v>
      </c>
      <c r="P257" s="5"/>
    </row>
    <row r="258" spans="1:16" ht="37.5">
      <c r="A258" s="5"/>
      <c r="B258" s="40"/>
      <c r="C258" s="44"/>
      <c r="D258" s="16"/>
      <c r="E258" s="16"/>
      <c r="F258" s="16"/>
      <c r="G258" s="16"/>
      <c r="H258" s="16"/>
      <c r="I258" s="16"/>
      <c r="J258" s="16"/>
      <c r="K258" s="16"/>
      <c r="L258" s="5" t="s">
        <v>32</v>
      </c>
      <c r="M258" s="37">
        <v>0</v>
      </c>
      <c r="N258" s="37">
        <v>0</v>
      </c>
      <c r="O258" s="37">
        <v>0</v>
      </c>
      <c r="P258" s="5"/>
    </row>
    <row r="259" spans="1:16" ht="93.75">
      <c r="A259" s="5"/>
      <c r="B259" s="40"/>
      <c r="C259" s="42" t="s">
        <v>188</v>
      </c>
      <c r="D259" s="16"/>
      <c r="E259" s="16"/>
      <c r="F259" s="16"/>
      <c r="G259" s="16"/>
      <c r="H259" s="16"/>
      <c r="I259" s="16"/>
      <c r="J259" s="16"/>
      <c r="K259" s="16"/>
      <c r="L259" s="5" t="s">
        <v>30</v>
      </c>
      <c r="M259" s="37">
        <v>0</v>
      </c>
      <c r="N259" s="37">
        <v>87.5</v>
      </c>
      <c r="O259" s="37">
        <v>87.5</v>
      </c>
      <c r="P259" s="5"/>
    </row>
    <row r="260" spans="1:16" ht="75">
      <c r="A260" s="5"/>
      <c r="B260" s="40"/>
      <c r="C260" s="43"/>
      <c r="D260" s="16"/>
      <c r="E260" s="16"/>
      <c r="F260" s="16"/>
      <c r="G260" s="16"/>
      <c r="H260" s="16"/>
      <c r="I260" s="16"/>
      <c r="J260" s="16"/>
      <c r="K260" s="16"/>
      <c r="L260" s="5" t="s">
        <v>31</v>
      </c>
      <c r="M260" s="37">
        <v>0</v>
      </c>
      <c r="N260" s="37">
        <v>0</v>
      </c>
      <c r="O260" s="37">
        <v>0</v>
      </c>
      <c r="P260" s="5"/>
    </row>
    <row r="261" spans="1:16" ht="37.5">
      <c r="A261" s="5"/>
      <c r="B261" s="41"/>
      <c r="C261" s="44"/>
      <c r="D261" s="16"/>
      <c r="E261" s="16"/>
      <c r="F261" s="16"/>
      <c r="G261" s="16"/>
      <c r="H261" s="16"/>
      <c r="I261" s="16"/>
      <c r="J261" s="16"/>
      <c r="K261" s="16"/>
      <c r="L261" s="5" t="s">
        <v>32</v>
      </c>
      <c r="M261" s="37">
        <v>0</v>
      </c>
      <c r="N261" s="37">
        <v>0</v>
      </c>
      <c r="O261" s="37">
        <v>0</v>
      </c>
      <c r="P261" s="5"/>
    </row>
    <row r="262" spans="1:16" ht="15">
      <c r="A262" s="4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4"/>
      <c r="M262" s="4"/>
      <c r="N262" s="4"/>
      <c r="O262" s="4"/>
      <c r="P262" s="4"/>
    </row>
    <row r="263" spans="1:44" s="2" customFormat="1" ht="15.75" customHeight="1">
      <c r="A263" s="29"/>
      <c r="B263" s="29"/>
      <c r="C263" s="29"/>
      <c r="D263" s="29"/>
      <c r="E263" s="29" t="s">
        <v>182</v>
      </c>
      <c r="F263" s="29"/>
      <c r="G263" s="29"/>
      <c r="H263" s="29"/>
      <c r="I263" s="29"/>
      <c r="J263" s="29"/>
      <c r="K263" s="29"/>
      <c r="L263" s="29"/>
      <c r="M263" s="30"/>
      <c r="N263" s="30"/>
      <c r="O263" s="30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</row>
    <row r="264" spans="1:44" s="2" customFormat="1" ht="15.75" customHeight="1">
      <c r="A264" s="29"/>
      <c r="B264" s="29"/>
      <c r="C264" s="29"/>
      <c r="D264" s="29"/>
      <c r="E264" s="29" t="s">
        <v>183</v>
      </c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</row>
    <row r="265" spans="1:44" s="2" customFormat="1" ht="18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</row>
    <row r="266" spans="1:44" s="2" customFormat="1" ht="43.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</row>
    <row r="267" spans="1:16" s="28" customFormat="1" ht="23.25">
      <c r="A267" s="32"/>
      <c r="B267" s="33" t="s">
        <v>185</v>
      </c>
      <c r="C267" s="33"/>
      <c r="D267" s="45" t="s">
        <v>186</v>
      </c>
      <c r="E267" s="45"/>
      <c r="F267" s="45"/>
      <c r="G267" s="45"/>
      <c r="H267" s="45"/>
      <c r="I267" s="33"/>
      <c r="J267" s="32"/>
      <c r="K267" s="32"/>
      <c r="L267" s="32"/>
      <c r="M267" s="32"/>
      <c r="N267" s="32"/>
      <c r="O267" s="32"/>
      <c r="P267" s="32"/>
    </row>
    <row r="268" spans="1:16" ht="15">
      <c r="A268" s="4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4"/>
      <c r="M268" s="4"/>
      <c r="N268" s="4"/>
      <c r="O268" s="4"/>
      <c r="P268" s="4"/>
    </row>
    <row r="269" spans="1:16" ht="15">
      <c r="A269" s="4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4"/>
      <c r="M269" s="4"/>
      <c r="N269" s="4"/>
      <c r="O269" s="4"/>
      <c r="P269" s="4"/>
    </row>
    <row r="270" spans="1:16" ht="14.2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</row>
    <row r="271" spans="1:16" ht="48" customHeight="1">
      <c r="A271" s="28"/>
      <c r="B271" s="123" t="s">
        <v>187</v>
      </c>
      <c r="C271" s="123"/>
      <c r="D271" s="123"/>
      <c r="E271" s="123"/>
      <c r="F271" s="123"/>
      <c r="G271" s="123"/>
      <c r="H271" s="123"/>
      <c r="I271" s="123"/>
      <c r="J271" s="123"/>
      <c r="K271" s="123"/>
      <c r="L271" s="28"/>
      <c r="M271" s="28"/>
      <c r="N271" s="28"/>
      <c r="O271" s="28"/>
      <c r="P271" s="28"/>
    </row>
    <row r="272" spans="1:16" ht="36.75" customHeight="1">
      <c r="A272" s="28"/>
      <c r="B272" s="34" t="s">
        <v>14</v>
      </c>
      <c r="C272" s="35"/>
      <c r="D272" s="35"/>
      <c r="E272" s="35"/>
      <c r="F272" s="35"/>
      <c r="G272" s="35"/>
      <c r="H272" s="35"/>
      <c r="I272" s="35"/>
      <c r="J272" s="35"/>
      <c r="K272" s="35"/>
      <c r="L272" s="28"/>
      <c r="M272" s="28"/>
      <c r="N272" s="28"/>
      <c r="O272" s="28"/>
      <c r="P272" s="28"/>
    </row>
    <row r="273" spans="2:11" s="2" customFormat="1" ht="23.25">
      <c r="B273" s="34"/>
      <c r="C273" s="34"/>
      <c r="D273" s="34"/>
      <c r="E273" s="34"/>
      <c r="F273" s="34"/>
      <c r="G273" s="34"/>
      <c r="H273" s="34"/>
      <c r="I273" s="34"/>
      <c r="J273" s="34"/>
      <c r="K273" s="34"/>
    </row>
    <row r="274" spans="2:11" s="2" customFormat="1" ht="23.25">
      <c r="B274" s="34" t="s">
        <v>184</v>
      </c>
      <c r="C274" s="34"/>
      <c r="D274" s="34"/>
      <c r="E274" s="34"/>
      <c r="F274" s="34"/>
      <c r="G274" s="34"/>
      <c r="H274" s="34"/>
      <c r="I274" s="34"/>
      <c r="J274" s="34"/>
      <c r="K274" s="34"/>
    </row>
    <row r="275" spans="2:11" s="2" customFormat="1" ht="36.75" customHeight="1">
      <c r="B275" s="34" t="s">
        <v>181</v>
      </c>
      <c r="C275" s="34"/>
      <c r="D275" s="34"/>
      <c r="E275" s="34"/>
      <c r="F275" s="34"/>
      <c r="G275" s="34"/>
      <c r="H275" s="34"/>
      <c r="I275" s="34"/>
      <c r="J275" s="34"/>
      <c r="K275" s="34"/>
    </row>
    <row r="276" spans="2:11" s="2" customFormat="1" ht="42.75" customHeight="1">
      <c r="B276" s="34" t="s">
        <v>16</v>
      </c>
      <c r="C276" s="34"/>
      <c r="D276" s="34"/>
      <c r="E276" s="34"/>
      <c r="F276" s="34"/>
      <c r="G276" s="34"/>
      <c r="H276" s="34"/>
      <c r="I276" s="34"/>
      <c r="J276" s="34"/>
      <c r="K276" s="34"/>
    </row>
    <row r="277" spans="2:11" s="2" customFormat="1" ht="23.25">
      <c r="B277" s="34"/>
      <c r="C277" s="34"/>
      <c r="D277" s="34"/>
      <c r="E277" s="34"/>
      <c r="F277" s="34"/>
      <c r="G277" s="34"/>
      <c r="H277" s="34"/>
      <c r="I277" s="34"/>
      <c r="J277" s="34"/>
      <c r="K277" s="34"/>
    </row>
  </sheetData>
  <sheetProtection/>
  <mergeCells count="501">
    <mergeCell ref="D43:D44"/>
    <mergeCell ref="H99:I104"/>
    <mergeCell ref="H135:I140"/>
    <mergeCell ref="I57:J62"/>
    <mergeCell ref="O182:O183"/>
    <mergeCell ref="J45:J50"/>
    <mergeCell ref="G180:G182"/>
    <mergeCell ref="G147:G152"/>
    <mergeCell ref="H147:H152"/>
    <mergeCell ref="K177:K179"/>
    <mergeCell ref="B33:B43"/>
    <mergeCell ref="B44:B146"/>
    <mergeCell ref="C33:C38"/>
    <mergeCell ref="D33:D38"/>
    <mergeCell ref="E33:E38"/>
    <mergeCell ref="F33:F38"/>
    <mergeCell ref="E39:E42"/>
    <mergeCell ref="E43:E44"/>
    <mergeCell ref="C120:C122"/>
    <mergeCell ref="D117:D122"/>
    <mergeCell ref="L182:L183"/>
    <mergeCell ref="M182:M183"/>
    <mergeCell ref="N182:N183"/>
    <mergeCell ref="I43:I44"/>
    <mergeCell ref="J43:J44"/>
    <mergeCell ref="K43:K44"/>
    <mergeCell ref="K180:K182"/>
    <mergeCell ref="I147:I152"/>
    <mergeCell ref="K147:K152"/>
    <mergeCell ref="I141:I146"/>
    <mergeCell ref="G43:G44"/>
    <mergeCell ref="J147:J152"/>
    <mergeCell ref="P177:P183"/>
    <mergeCell ref="J177:J179"/>
    <mergeCell ref="J180:J182"/>
    <mergeCell ref="J171:J176"/>
    <mergeCell ref="P111:P116"/>
    <mergeCell ref="J129:J134"/>
    <mergeCell ref="J135:J140"/>
    <mergeCell ref="J141:J146"/>
    <mergeCell ref="C177:C179"/>
    <mergeCell ref="D177:D179"/>
    <mergeCell ref="E177:E179"/>
    <mergeCell ref="F177:F179"/>
    <mergeCell ref="I177:I179"/>
    <mergeCell ref="I180:I182"/>
    <mergeCell ref="H177:H183"/>
    <mergeCell ref="E180:E182"/>
    <mergeCell ref="F180:F182"/>
    <mergeCell ref="F147:F152"/>
    <mergeCell ref="C165:C170"/>
    <mergeCell ref="D165:D170"/>
    <mergeCell ref="J153:J158"/>
    <mergeCell ref="J159:J164"/>
    <mergeCell ref="J165:J170"/>
    <mergeCell ref="G159:G164"/>
    <mergeCell ref="H159:H164"/>
    <mergeCell ref="I165:I170"/>
    <mergeCell ref="E165:E170"/>
    <mergeCell ref="P129:P134"/>
    <mergeCell ref="P141:P146"/>
    <mergeCell ref="P117:P122"/>
    <mergeCell ref="J123:J128"/>
    <mergeCell ref="O9:O14"/>
    <mergeCell ref="J105:J110"/>
    <mergeCell ref="J99:J104"/>
    <mergeCell ref="J87:J92"/>
    <mergeCell ref="P93:P98"/>
    <mergeCell ref="N25:N27"/>
    <mergeCell ref="C111:C116"/>
    <mergeCell ref="D111:D116"/>
    <mergeCell ref="E111:E116"/>
    <mergeCell ref="F111:F116"/>
    <mergeCell ref="G111:G116"/>
    <mergeCell ref="C43:C44"/>
    <mergeCell ref="F45:F50"/>
    <mergeCell ref="E45:E50"/>
    <mergeCell ref="D45:D50"/>
    <mergeCell ref="F43:F44"/>
    <mergeCell ref="C45:C50"/>
    <mergeCell ref="O17:O22"/>
    <mergeCell ref="P17:P22"/>
    <mergeCell ref="L17:L22"/>
    <mergeCell ref="J7:J8"/>
    <mergeCell ref="J9:J14"/>
    <mergeCell ref="P9:P14"/>
    <mergeCell ref="L9:L14"/>
    <mergeCell ref="M9:M14"/>
    <mergeCell ref="N9:N14"/>
    <mergeCell ref="P222:P227"/>
    <mergeCell ref="P228:P233"/>
    <mergeCell ref="P234:P239"/>
    <mergeCell ref="P240:P245"/>
    <mergeCell ref="P186:P191"/>
    <mergeCell ref="P192:P197"/>
    <mergeCell ref="P198:P203"/>
    <mergeCell ref="P204:P209"/>
    <mergeCell ref="P210:P215"/>
    <mergeCell ref="P216:P221"/>
    <mergeCell ref="L7:L8"/>
    <mergeCell ref="K9:K14"/>
    <mergeCell ref="B198:B245"/>
    <mergeCell ref="K7:K8"/>
    <mergeCell ref="I7:I8"/>
    <mergeCell ref="I9:I14"/>
    <mergeCell ref="I27:I32"/>
    <mergeCell ref="E7:H7"/>
    <mergeCell ref="H9:H14"/>
    <mergeCell ref="H27:H32"/>
    <mergeCell ref="B271:K271"/>
    <mergeCell ref="A1:P1"/>
    <mergeCell ref="A2:P2"/>
    <mergeCell ref="A3:P3"/>
    <mergeCell ref="A4:P4"/>
    <mergeCell ref="A27:A32"/>
    <mergeCell ref="C27:C32"/>
    <mergeCell ref="D27:D32"/>
    <mergeCell ref="E27:E32"/>
    <mergeCell ref="G27:G32"/>
    <mergeCell ref="A5:P5"/>
    <mergeCell ref="K27:K32"/>
    <mergeCell ref="A246:A251"/>
    <mergeCell ref="B246:K251"/>
    <mergeCell ref="M7:O7"/>
    <mergeCell ref="P7:P8"/>
    <mergeCell ref="C9:C14"/>
    <mergeCell ref="J17:J19"/>
    <mergeCell ref="F17:F19"/>
    <mergeCell ref="F20:F22"/>
    <mergeCell ref="A7:A8"/>
    <mergeCell ref="D9:D14"/>
    <mergeCell ref="E9:E14"/>
    <mergeCell ref="G9:G14"/>
    <mergeCell ref="F9:F14"/>
    <mergeCell ref="G17:G19"/>
    <mergeCell ref="B7:B8"/>
    <mergeCell ref="C7:C8"/>
    <mergeCell ref="D7:D8"/>
    <mergeCell ref="B9:B16"/>
    <mergeCell ref="A147:A152"/>
    <mergeCell ref="B147:B152"/>
    <mergeCell ref="C147:C152"/>
    <mergeCell ref="D147:D152"/>
    <mergeCell ref="E147:E152"/>
    <mergeCell ref="K51:K56"/>
    <mergeCell ref="I51:I56"/>
    <mergeCell ref="H51:H56"/>
    <mergeCell ref="G51:G56"/>
    <mergeCell ref="H111:H116"/>
    <mergeCell ref="B252:K252"/>
    <mergeCell ref="A165:A170"/>
    <mergeCell ref="B165:B170"/>
    <mergeCell ref="I210:I215"/>
    <mergeCell ref="K210:K215"/>
    <mergeCell ref="G177:G179"/>
    <mergeCell ref="A177:A182"/>
    <mergeCell ref="B177:B183"/>
    <mergeCell ref="C180:C182"/>
    <mergeCell ref="D180:D182"/>
    <mergeCell ref="A153:A158"/>
    <mergeCell ref="B153:B158"/>
    <mergeCell ref="C153:C158"/>
    <mergeCell ref="D153:D158"/>
    <mergeCell ref="E153:E158"/>
    <mergeCell ref="F153:F158"/>
    <mergeCell ref="G153:G158"/>
    <mergeCell ref="H153:H158"/>
    <mergeCell ref="I153:I158"/>
    <mergeCell ref="K165:K170"/>
    <mergeCell ref="A9:A16"/>
    <mergeCell ref="B24:P24"/>
    <mergeCell ref="B25:B32"/>
    <mergeCell ref="A17:A22"/>
    <mergeCell ref="B17:B22"/>
    <mergeCell ref="K153:K158"/>
    <mergeCell ref="O25:O27"/>
    <mergeCell ref="P147:P152"/>
    <mergeCell ref="P171:P176"/>
    <mergeCell ref="I171:I176"/>
    <mergeCell ref="K174:K176"/>
    <mergeCell ref="L25:L27"/>
    <mergeCell ref="M25:M27"/>
    <mergeCell ref="P153:P158"/>
    <mergeCell ref="P159:P164"/>
    <mergeCell ref="P165:P170"/>
    <mergeCell ref="A186:A191"/>
    <mergeCell ref="B186:B191"/>
    <mergeCell ref="C186:C191"/>
    <mergeCell ref="D186:D191"/>
    <mergeCell ref="E186:E191"/>
    <mergeCell ref="F186:F191"/>
    <mergeCell ref="G186:G191"/>
    <mergeCell ref="H186:H191"/>
    <mergeCell ref="I186:I191"/>
    <mergeCell ref="K186:K191"/>
    <mergeCell ref="A192:A197"/>
    <mergeCell ref="B192:B197"/>
    <mergeCell ref="C192:C197"/>
    <mergeCell ref="D192:D197"/>
    <mergeCell ref="E192:E197"/>
    <mergeCell ref="F192:F197"/>
    <mergeCell ref="G192:G197"/>
    <mergeCell ref="H192:H197"/>
    <mergeCell ref="I192:I197"/>
    <mergeCell ref="K192:K197"/>
    <mergeCell ref="A216:A221"/>
    <mergeCell ref="C216:C221"/>
    <mergeCell ref="D216:D221"/>
    <mergeCell ref="E216:E221"/>
    <mergeCell ref="F216:F221"/>
    <mergeCell ref="G216:G221"/>
    <mergeCell ref="H216:H221"/>
    <mergeCell ref="I216:I221"/>
    <mergeCell ref="K216:K221"/>
    <mergeCell ref="B184:P184"/>
    <mergeCell ref="B185:P185"/>
    <mergeCell ref="E210:E215"/>
    <mergeCell ref="F210:F215"/>
    <mergeCell ref="G210:G215"/>
    <mergeCell ref="H210:H215"/>
    <mergeCell ref="E204:E209"/>
    <mergeCell ref="P105:P110"/>
    <mergeCell ref="P81:P86"/>
    <mergeCell ref="P87:P92"/>
    <mergeCell ref="P135:P140"/>
    <mergeCell ref="C174:C176"/>
    <mergeCell ref="D174:D176"/>
    <mergeCell ref="K159:K164"/>
    <mergeCell ref="C171:C173"/>
    <mergeCell ref="F165:F170"/>
    <mergeCell ref="G165:G170"/>
    <mergeCell ref="K17:K19"/>
    <mergeCell ref="K20:K22"/>
    <mergeCell ref="C17:C19"/>
    <mergeCell ref="C20:C22"/>
    <mergeCell ref="D17:D19"/>
    <mergeCell ref="D20:D22"/>
    <mergeCell ref="E17:E19"/>
    <mergeCell ref="E20:E22"/>
    <mergeCell ref="H17:H19"/>
    <mergeCell ref="H20:H22"/>
    <mergeCell ref="A171:A176"/>
    <mergeCell ref="B171:B176"/>
    <mergeCell ref="H171:H176"/>
    <mergeCell ref="F171:F173"/>
    <mergeCell ref="G171:G173"/>
    <mergeCell ref="F174:F176"/>
    <mergeCell ref="G174:G176"/>
    <mergeCell ref="D171:D173"/>
    <mergeCell ref="E171:E173"/>
    <mergeCell ref="A159:A164"/>
    <mergeCell ref="B159:B164"/>
    <mergeCell ref="C159:C164"/>
    <mergeCell ref="D159:D164"/>
    <mergeCell ref="E159:E164"/>
    <mergeCell ref="F159:F164"/>
    <mergeCell ref="P33:P38"/>
    <mergeCell ref="K45:K50"/>
    <mergeCell ref="I45:I50"/>
    <mergeCell ref="H45:H50"/>
    <mergeCell ref="H57:H62"/>
    <mergeCell ref="K171:K173"/>
    <mergeCell ref="K75:K80"/>
    <mergeCell ref="J51:J56"/>
    <mergeCell ref="I39:I42"/>
    <mergeCell ref="J39:J42"/>
    <mergeCell ref="D39:D42"/>
    <mergeCell ref="G39:G42"/>
    <mergeCell ref="F39:F42"/>
    <mergeCell ref="A210:A215"/>
    <mergeCell ref="C210:C215"/>
    <mergeCell ref="D210:D215"/>
    <mergeCell ref="A198:A203"/>
    <mergeCell ref="C198:C203"/>
    <mergeCell ref="D204:D209"/>
    <mergeCell ref="E174:E176"/>
    <mergeCell ref="F204:F209"/>
    <mergeCell ref="G204:G209"/>
    <mergeCell ref="D198:D203"/>
    <mergeCell ref="F198:F203"/>
    <mergeCell ref="G198:G203"/>
    <mergeCell ref="E198:E203"/>
    <mergeCell ref="I198:I203"/>
    <mergeCell ref="I17:I19"/>
    <mergeCell ref="I20:I22"/>
    <mergeCell ref="H63:H68"/>
    <mergeCell ref="I81:I86"/>
    <mergeCell ref="H117:H122"/>
    <mergeCell ref="H165:H170"/>
    <mergeCell ref="H75:H80"/>
    <mergeCell ref="I75:I80"/>
    <mergeCell ref="I159:I164"/>
    <mergeCell ref="G33:G38"/>
    <mergeCell ref="N17:N22"/>
    <mergeCell ref="F51:F56"/>
    <mergeCell ref="K81:K86"/>
    <mergeCell ref="K99:K104"/>
    <mergeCell ref="K57:K62"/>
    <mergeCell ref="G123:G128"/>
    <mergeCell ref="E51:E56"/>
    <mergeCell ref="G45:G50"/>
    <mergeCell ref="M17:M22"/>
    <mergeCell ref="J20:J22"/>
    <mergeCell ref="G20:G22"/>
    <mergeCell ref="F27:F32"/>
    <mergeCell ref="K39:K42"/>
    <mergeCell ref="J27:J32"/>
    <mergeCell ref="H39:H42"/>
    <mergeCell ref="H43:H44"/>
    <mergeCell ref="A222:A227"/>
    <mergeCell ref="C222:C227"/>
    <mergeCell ref="D222:D227"/>
    <mergeCell ref="E222:E227"/>
    <mergeCell ref="D57:D62"/>
    <mergeCell ref="E57:E62"/>
    <mergeCell ref="E63:E68"/>
    <mergeCell ref="D63:D68"/>
    <mergeCell ref="A204:A209"/>
    <mergeCell ref="C204:C209"/>
    <mergeCell ref="D51:D56"/>
    <mergeCell ref="C51:C56"/>
    <mergeCell ref="D228:D233"/>
    <mergeCell ref="E228:E233"/>
    <mergeCell ref="F228:F233"/>
    <mergeCell ref="K228:K233"/>
    <mergeCell ref="F222:F227"/>
    <mergeCell ref="C57:C62"/>
    <mergeCell ref="G222:G227"/>
    <mergeCell ref="H222:H227"/>
    <mergeCell ref="I222:I227"/>
    <mergeCell ref="K222:K227"/>
    <mergeCell ref="I228:I233"/>
    <mergeCell ref="F57:F62"/>
    <mergeCell ref="G57:G62"/>
    <mergeCell ref="K63:K68"/>
    <mergeCell ref="I63:I68"/>
    <mergeCell ref="G63:G68"/>
    <mergeCell ref="F63:F68"/>
    <mergeCell ref="F87:F92"/>
    <mergeCell ref="A234:A239"/>
    <mergeCell ref="C234:C239"/>
    <mergeCell ref="D234:D239"/>
    <mergeCell ref="E234:E239"/>
    <mergeCell ref="F234:F239"/>
    <mergeCell ref="G234:G239"/>
    <mergeCell ref="A228:A233"/>
    <mergeCell ref="C228:C233"/>
    <mergeCell ref="K240:K245"/>
    <mergeCell ref="H234:H239"/>
    <mergeCell ref="I234:I239"/>
    <mergeCell ref="K234:K239"/>
    <mergeCell ref="A240:A245"/>
    <mergeCell ref="F240:F245"/>
    <mergeCell ref="G240:G245"/>
    <mergeCell ref="H240:H245"/>
    <mergeCell ref="C63:C68"/>
    <mergeCell ref="K69:K74"/>
    <mergeCell ref="I69:I74"/>
    <mergeCell ref="H69:H74"/>
    <mergeCell ref="G69:G74"/>
    <mergeCell ref="F69:F74"/>
    <mergeCell ref="E69:E74"/>
    <mergeCell ref="D69:D74"/>
    <mergeCell ref="C69:C74"/>
    <mergeCell ref="C75:C80"/>
    <mergeCell ref="D75:D80"/>
    <mergeCell ref="E75:E80"/>
    <mergeCell ref="F75:F80"/>
    <mergeCell ref="G75:G80"/>
    <mergeCell ref="C81:C86"/>
    <mergeCell ref="P99:P104"/>
    <mergeCell ref="H81:H86"/>
    <mergeCell ref="G81:G86"/>
    <mergeCell ref="F81:F86"/>
    <mergeCell ref="E81:E86"/>
    <mergeCell ref="D81:D86"/>
    <mergeCell ref="K87:K92"/>
    <mergeCell ref="I87:I92"/>
    <mergeCell ref="H87:H92"/>
    <mergeCell ref="G87:G92"/>
    <mergeCell ref="E87:E92"/>
    <mergeCell ref="D87:D92"/>
    <mergeCell ref="C87:C92"/>
    <mergeCell ref="H96:H98"/>
    <mergeCell ref="H93:H95"/>
    <mergeCell ref="G93:G95"/>
    <mergeCell ref="G96:G98"/>
    <mergeCell ref="F96:F98"/>
    <mergeCell ref="E96:E98"/>
    <mergeCell ref="D96:D98"/>
    <mergeCell ref="C96:C98"/>
    <mergeCell ref="F93:F95"/>
    <mergeCell ref="E93:E95"/>
    <mergeCell ref="D93:D95"/>
    <mergeCell ref="C93:C95"/>
    <mergeCell ref="G99:G104"/>
    <mergeCell ref="F99:F104"/>
    <mergeCell ref="E99:E104"/>
    <mergeCell ref="D99:D104"/>
    <mergeCell ref="C99:C104"/>
    <mergeCell ref="C105:C110"/>
    <mergeCell ref="G117:G122"/>
    <mergeCell ref="F117:F122"/>
    <mergeCell ref="E117:E122"/>
    <mergeCell ref="K105:K110"/>
    <mergeCell ref="I111:I116"/>
    <mergeCell ref="J111:J116"/>
    <mergeCell ref="K111:K116"/>
    <mergeCell ref="E105:E110"/>
    <mergeCell ref="C117:C119"/>
    <mergeCell ref="F123:F128"/>
    <mergeCell ref="E123:E128"/>
    <mergeCell ref="D105:D110"/>
    <mergeCell ref="I105:I110"/>
    <mergeCell ref="H105:H110"/>
    <mergeCell ref="G105:G110"/>
    <mergeCell ref="F105:F110"/>
    <mergeCell ref="D123:D128"/>
    <mergeCell ref="C123:C128"/>
    <mergeCell ref="C129:C134"/>
    <mergeCell ref="K123:K128"/>
    <mergeCell ref="H123:H128"/>
    <mergeCell ref="C39:C42"/>
    <mergeCell ref="H33:H38"/>
    <mergeCell ref="I33:I38"/>
    <mergeCell ref="J33:J38"/>
    <mergeCell ref="K33:K38"/>
    <mergeCell ref="D129:D134"/>
    <mergeCell ref="E135:E140"/>
    <mergeCell ref="K129:K134"/>
    <mergeCell ref="I129:I134"/>
    <mergeCell ref="H129:H134"/>
    <mergeCell ref="G129:G134"/>
    <mergeCell ref="F129:F134"/>
    <mergeCell ref="E129:E134"/>
    <mergeCell ref="G141:G146"/>
    <mergeCell ref="F141:F146"/>
    <mergeCell ref="E141:E146"/>
    <mergeCell ref="D141:D146"/>
    <mergeCell ref="C141:C146"/>
    <mergeCell ref="K135:K140"/>
    <mergeCell ref="G135:G140"/>
    <mergeCell ref="F135:F140"/>
    <mergeCell ref="C135:C140"/>
    <mergeCell ref="K141:K146"/>
    <mergeCell ref="A33:A146"/>
    <mergeCell ref="P25:P32"/>
    <mergeCell ref="P45:P50"/>
    <mergeCell ref="P51:P56"/>
    <mergeCell ref="P57:P62"/>
    <mergeCell ref="P63:P68"/>
    <mergeCell ref="P69:P74"/>
    <mergeCell ref="P75:P80"/>
    <mergeCell ref="D135:D140"/>
    <mergeCell ref="P123:P128"/>
    <mergeCell ref="H141:H146"/>
    <mergeCell ref="P39:P44"/>
    <mergeCell ref="J69:J74"/>
    <mergeCell ref="J63:J68"/>
    <mergeCell ref="J75:J80"/>
    <mergeCell ref="J81:J86"/>
    <mergeCell ref="I93:I95"/>
    <mergeCell ref="I96:I98"/>
    <mergeCell ref="J93:J95"/>
    <mergeCell ref="K93:K95"/>
    <mergeCell ref="J96:J98"/>
    <mergeCell ref="K96:K98"/>
    <mergeCell ref="J216:J221"/>
    <mergeCell ref="I117:I119"/>
    <mergeCell ref="I120:I122"/>
    <mergeCell ref="J117:J119"/>
    <mergeCell ref="J120:J122"/>
    <mergeCell ref="K117:K119"/>
    <mergeCell ref="K120:K122"/>
    <mergeCell ref="I123:I128"/>
    <mergeCell ref="K204:K209"/>
    <mergeCell ref="K198:K203"/>
    <mergeCell ref="P246:P251"/>
    <mergeCell ref="C240:C245"/>
    <mergeCell ref="D240:D245"/>
    <mergeCell ref="E240:E245"/>
    <mergeCell ref="I240:I245"/>
    <mergeCell ref="H204:H209"/>
    <mergeCell ref="I204:I209"/>
    <mergeCell ref="H198:H203"/>
    <mergeCell ref="J186:J191"/>
    <mergeCell ref="J192:J197"/>
    <mergeCell ref="J240:J245"/>
    <mergeCell ref="J210:J215"/>
    <mergeCell ref="J198:J203"/>
    <mergeCell ref="J204:J209"/>
    <mergeCell ref="B253:B261"/>
    <mergeCell ref="C253:C255"/>
    <mergeCell ref="C256:C258"/>
    <mergeCell ref="C259:C261"/>
    <mergeCell ref="D267:H267"/>
    <mergeCell ref="J222:J227"/>
    <mergeCell ref="J228:J233"/>
    <mergeCell ref="J234:J239"/>
    <mergeCell ref="G228:G233"/>
    <mergeCell ref="H228:H233"/>
  </mergeCells>
  <printOptions horizontalCentered="1"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38" r:id="rId1"/>
  <headerFooter differentFirst="1">
    <oddFooter>&amp;C&amp;P</oddFooter>
  </headerFooter>
  <rowBreaks count="10" manualBreakCount="10">
    <brk id="22" max="15" man="1"/>
    <brk id="44" max="255" man="1"/>
    <brk id="74" max="15" man="1"/>
    <brk id="92" max="15" man="1"/>
    <brk id="116" max="255" man="1"/>
    <brk id="152" max="15" man="1"/>
    <brk id="170" max="15" man="1"/>
    <brk id="183" max="255" man="1"/>
    <brk id="209" max="15" man="1"/>
    <brk id="239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Грашман Анна Павловна</cp:lastModifiedBy>
  <cp:lastPrinted>2021-03-22T10:28:54Z</cp:lastPrinted>
  <dcterms:created xsi:type="dcterms:W3CDTF">1996-10-08T23:32:33Z</dcterms:created>
  <dcterms:modified xsi:type="dcterms:W3CDTF">2021-04-06T04:43:48Z</dcterms:modified>
  <cp:category/>
  <cp:version/>
  <cp:contentType/>
  <cp:contentStatus/>
</cp:coreProperties>
</file>