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Отчет" sheetId="4" r:id="rId1"/>
    <sheet name="пояснение к ссылке" sheetId="5" r:id="rId2"/>
    <sheet name="порядок расчета показателей" sheetId="6" r:id="rId3"/>
  </sheets>
  <definedNames>
    <definedName name="_Par3265" localSheetId="0">Отчет!$A$1</definedName>
    <definedName name="_Par3265" localSheetId="2">'порядок расчета показателей'!$A$1</definedName>
    <definedName name="_Par3374" localSheetId="0">Отчет!$A$123</definedName>
    <definedName name="_Par3374" localSheetId="2">'порядок расчета показателей'!#REF!</definedName>
    <definedName name="_xlnm.Print_Area" localSheetId="2">'порядок расчета показателей'!$A$1:$H$88</definedName>
  </definedNames>
  <calcPr calcId="144525"/>
</workbook>
</file>

<file path=xl/calcChain.xml><?xml version="1.0" encoding="utf-8"?>
<calcChain xmlns="http://schemas.openxmlformats.org/spreadsheetml/2006/main">
  <c r="M106" i="4" l="1"/>
  <c r="O106" i="4"/>
  <c r="N106" i="4"/>
  <c r="O75" i="4"/>
  <c r="N75" i="4"/>
  <c r="M75" i="4"/>
  <c r="N71" i="4"/>
  <c r="N9" i="4" s="1"/>
  <c r="O71" i="4"/>
  <c r="O9" i="4" s="1"/>
  <c r="M71" i="4"/>
  <c r="M9" i="4" s="1"/>
  <c r="M28" i="4"/>
  <c r="N28" i="4"/>
  <c r="O28" i="4"/>
  <c r="M70" i="4" l="1"/>
  <c r="N88" i="4"/>
  <c r="O88" i="4"/>
  <c r="M88" i="4"/>
  <c r="O82" i="4"/>
  <c r="N82" i="4"/>
  <c r="O76" i="4"/>
  <c r="N76" i="4"/>
  <c r="O34" i="4"/>
  <c r="N34" i="4"/>
  <c r="M34" i="4"/>
  <c r="O21" i="4"/>
  <c r="N21" i="4"/>
  <c r="M21" i="4"/>
  <c r="N70" i="4" l="1"/>
  <c r="O70" i="4"/>
  <c r="O8" i="4"/>
  <c r="N8" i="4"/>
  <c r="M8" i="4"/>
</calcChain>
</file>

<file path=xl/sharedStrings.xml><?xml version="1.0" encoding="utf-8"?>
<sst xmlns="http://schemas.openxmlformats.org/spreadsheetml/2006/main" count="354" uniqueCount="156">
  <si>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</si>
  <si>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</si>
  <si>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</si>
  <si>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</si>
  <si>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</si>
  <si>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</si>
  <si>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</si>
  <si>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Ед. изм.</t>
  </si>
  <si>
    <t>Значение показателя</t>
  </si>
  <si>
    <t>Объем финансирования (тыс. руб.)</t>
  </si>
  <si>
    <t>Всего, в т.ч.</t>
  </si>
  <si>
    <t>Отчет</t>
  </si>
  <si>
    <t>Итого по муниципальной программе</t>
  </si>
  <si>
    <t>________                        подпись</t>
  </si>
  <si>
    <t>(название муниципальной программы)</t>
  </si>
  <si>
    <t>"___" _________20___г.</t>
  </si>
  <si>
    <t>Согласовано (в части объема и источников финансирования):</t>
  </si>
  <si>
    <t>бюджет поселений</t>
  </si>
  <si>
    <t>Показатели цели, задач, основных мероприятий (ВЦП), мероприятий</t>
  </si>
  <si>
    <t>Наименование цели, задач, основных мероприятий (ВЦП), мероприятий</t>
  </si>
  <si>
    <t>Обоснование необходимости корректировки показателей цели, задач, основных мероприятий</t>
  </si>
  <si>
    <t>Примечание (причины отклонения фактического значения объёма финансирования от утвержденного)</t>
  </si>
  <si>
    <t>план*</t>
  </si>
  <si>
    <t>Уточненный план**</t>
  </si>
  <si>
    <t>Предусмотрено решением о бюджете*</t>
  </si>
  <si>
    <t>Предусмотрено документом (план)**</t>
  </si>
  <si>
    <t>Кассовое исполнение (факт)</t>
  </si>
  <si>
    <t>В том числе (в разрезе функциональной классификации расходов)</t>
  </si>
  <si>
    <t>местный бюджет с учетом полученных МБТ</t>
  </si>
  <si>
    <t>Внебюджетные источники</t>
  </si>
  <si>
    <t>*- в редакции муниципальной программы, приведенной в соответствие с решением Думы Колпашевского района о бюджете МО «Колпашевский район» (первоначальный бюджет);</t>
  </si>
  <si>
    <t>**- в редакции муниципальной программы, приведенной в соответствие с решением Думы Колпашевского района о внесении изменений в бюджет МО «Колпашевский район» (окончательный бюджет).</t>
  </si>
  <si>
    <t>"Развитие предпринимательства в Колпашевском районе"</t>
  </si>
  <si>
    <t xml:space="preserve">Цель: Развитие предпринимательства на территории Колпашевского района
</t>
  </si>
  <si>
    <t>ед.</t>
  </si>
  <si>
    <t>%</t>
  </si>
  <si>
    <t>Число субъектов малого и среднего предпринимательства в расчёте на 10 тыс. человек населения района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</si>
  <si>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</si>
  <si>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Задача:
Создание благоприятных условий для развития малого и среднего предпринимательства, способствующих увеличению вклада предпринимательского сектора в социально-экономическое развитие Колпашевского района
</t>
  </si>
  <si>
    <t>млрд. руб.</t>
  </si>
  <si>
    <t>Оборот продукции (услуг), производимой малыми  и средними предприятиями, включая микропредприятия</t>
  </si>
  <si>
    <t>Объём инвестиций в основной капитал за счёт всех источников финансирования в секторе малого и среднего предпринимательства при реализации муниципальной программы</t>
  </si>
  <si>
    <t>млн. руб.</t>
  </si>
  <si>
    <t>необходимость корректировки отсутствует</t>
  </si>
  <si>
    <t xml:space="preserve">Основное мероприятие1:
Развитие и обеспечение деятельности бизнес-инкубатора Колпашевского района производственного и офисного назначения (далее – бизнес-инкубатор)
</t>
  </si>
  <si>
    <t>Количество субъектов малого и среднего предпринимательства, являющихся потребителями услуг инфраструктуры поддержки предпринимательства (бизнес-инкубатор, Центр поддержки предпринимательства)</t>
  </si>
  <si>
    <t>Предоставление субсидий Управляющей компании бизнес-инкубатора на развитие и обеспечение деятельности бизнес-инкубатора</t>
  </si>
  <si>
    <t>Количество субъектов малого и среднего предпринимательства (резидентов бизнес – инкубатора), воспользовавшихся услугами бизнес - инкубатора</t>
  </si>
  <si>
    <t xml:space="preserve">Основное мероприятие 2:
Обеспечение доступности для субъектов малого и среднего предпринимательства информационно-консультационной поддержки
</t>
  </si>
  <si>
    <t xml:space="preserve"> %</t>
  </si>
  <si>
    <t>Доля субъектов малого и среднего предпринимательства, получивших информационную и консультационную поддержку из числа обратившихся субъектов малого и среднего предпринимательства за такой поддержкой</t>
  </si>
  <si>
    <t>Организация и проведение семинаров, конференций, консультаций, мастер-классов, «круглых столов», тренингов, коллегиальных оценок качества продукции, конкурсов, направленных на повышение профессионального уровня субъектов малого и среднего предпринимательства</t>
  </si>
  <si>
    <t xml:space="preserve">Количество человек, включая работников субъектов малого и среднего предпринимательства, принявших участие в мероприятиях, направленных на повышение профессионального уровня субъектов малого и среднего предпринимательства, не менее </t>
  </si>
  <si>
    <t xml:space="preserve"> 1.1.1.</t>
  </si>
  <si>
    <t xml:space="preserve"> 1.1.</t>
  </si>
  <si>
    <t>1.2.</t>
  </si>
  <si>
    <t>1.2.1.</t>
  </si>
  <si>
    <t>1.3.</t>
  </si>
  <si>
    <t xml:space="preserve">Основное мероприятие 3:
Финансовая поддержка деятельности субъектов малого и среднего предпринимательства
</t>
  </si>
  <si>
    <t>1.3.1.</t>
  </si>
  <si>
    <t>1.3.2.</t>
  </si>
  <si>
    <t>1.3.3.</t>
  </si>
  <si>
    <t>1.4.</t>
  </si>
  <si>
    <t xml:space="preserve">Основное мероприятие 4:
Пропаганда предпринимательской деятельности
</t>
  </si>
  <si>
    <t>Количество проведённых мероприятий</t>
  </si>
  <si>
    <t>Проведение мероприятий в рамках празднования профессионального праздника – Дня российского предпринимательства</t>
  </si>
  <si>
    <t>Привлечены средства из областного бюджета на обеспечение деятельности бизнес-инкубатора</t>
  </si>
  <si>
    <t>Увеличен объем финансирования за счет передвижки денежных средств по мероприятию 1.3.3</t>
  </si>
  <si>
    <t>0412  (Код функциональной классификации расходов)</t>
  </si>
  <si>
    <t>Начальник бюджетного отдела УФЭП _______________</t>
  </si>
  <si>
    <t>факт отчет/оценка***</t>
  </si>
  <si>
    <t xml:space="preserve">Причины отклонения фактических значений показателей от запланированных, принимаемые меры
</t>
  </si>
  <si>
    <t>Информация о ходе реализации мероприятий и факторы, оказавшие влияние на выполнение запланированных мероприятий</t>
  </si>
  <si>
    <t xml:space="preserve">за 2020 год </t>
  </si>
  <si>
    <t xml:space="preserve"> -в том числе полученные МБТ из Федерального бюджета</t>
  </si>
  <si>
    <t>Количество субъектов малого и среднего предпринимательства - получателей финансовой поддержки</t>
  </si>
  <si>
    <t>Создание рабочих мест (включая рабочее место ИП) получателями поддержки</t>
  </si>
  <si>
    <t xml:space="preserve"> -</t>
  </si>
  <si>
    <t>Предоставление субсидий победителям конкурса «Лучший предпринимательский проект «стартующего бизнеса» на финансовое обеспечение затрат в связи с производством (реализацией) товаров, выполнением работ, оказанием услуг в рамках реализациии предпринимательского проекта</t>
  </si>
  <si>
    <t>Предоставление субсидий юридическим лицам и индивидуальным предпринимателям, осуществляющим промышленное рыболовство, на финансовое обеспечение затрат, связанных с приобретением маломерных судов, лодочных моторов, орудий лова для добычи (вылова) водных биоресурсов, холодильного оборудования, льдогенераторов</t>
  </si>
  <si>
    <t>Создание, сохранение  рабочих мест (включая рабочее место ИП) получателями поддержки</t>
  </si>
  <si>
    <t>Предоставление субсидий субъектам малого и среднего предпринимательства в целях возмещения части затрат, связанных с созданием и (или) развитием, и (или) модернизацией производства товаров, работ, услуг</t>
  </si>
  <si>
    <t>Количество участиков мероприятий, не менее</t>
  </si>
  <si>
    <t>228 оценка</t>
  </si>
  <si>
    <t>18,1 оценка</t>
  </si>
  <si>
    <t>2,232 оценка</t>
  </si>
  <si>
    <t>Повышенный спрос субъектов предпринимательской деятельности на консультационные услуги в связи с введением Правительством РФ мер поддержки бизнеса в условиях пандемии</t>
  </si>
  <si>
    <t>Привлечены средства из  областного бюджета на обеспечение деятельности бизнес-инкубатора</t>
  </si>
  <si>
    <t>Сформирована и направлена заявка в Департамент по развитию инновационной и предпринимательской деятельности Томской области с целью привлечения субсидии на софинансирование мероприятий по обеспечению деятельности бизнес-инкубатора</t>
  </si>
  <si>
    <t>Рост объёма добычи (вылова) водных биоресурсов на территории муниципального образования "Колпашевский район" к предыдущему году</t>
  </si>
  <si>
    <t>Уменьшен объем финансирования за счет передвижки денежных средств на мероприятие 1.1.1</t>
  </si>
  <si>
    <t>Проведено одно  мероприятие в рамках празднования профессионального праздника - Дня российского предпринимательства (размещение поздравительной информации в СМИ)</t>
  </si>
  <si>
    <t>Введение ограничительных мер на проведение массовых мероприятий,  в связи с неблагоприятной эпидемиологической ситуацией, связанной с распространением новой коронавирусной инфекции</t>
  </si>
  <si>
    <t>В массовых мероприятиях в рамках празднования профессионального праздника субъекты предпринимательской деятельности участие не принимали</t>
  </si>
  <si>
    <t>&gt;&gt; сведения будут предоставлены по мере поступления информации от малых предприятий (к сроку формирования отчета по Прогнозу СЭР района (май 2021г.)</t>
  </si>
  <si>
    <t>Расчет показателя, источник информации</t>
  </si>
  <si>
    <t>Показатель определяется суммированием данных о размере оборота малых и средних предприятий, включая микропредприятия, расчетные данные ответственного исполнителя. Источник информации - прогноз СЭР Колпашевского района на 2021-2023 годы</t>
  </si>
  <si>
    <t>Методика расчёта показателя соответствует Указу Президента РФ от 28 апреля 2008 г. N 607 «Об оценке эффективности деятельности органов местного самоуправления городских округов и муниципальных районов» , расчетные данные ответственного исполнителя. Источник информации - доклад Главы Колпашевского района за 2019 год об оценке эффективности деятельности органов местного самоуправления городских округов и муниципальных районов</t>
  </si>
  <si>
    <t>Показатель формируется по получателям финансовой поддержки на основе данных об инвестициях в основной капитал, расчетные данные ответственного исполнителя</t>
  </si>
  <si>
    <t>Показатель рассчитывается как сумма значений целевых показателей из отчётных данных НЧСУ «Развитие»</t>
  </si>
  <si>
    <t>Показатель рассчитывается как сумма значений целевых показателей из отчётных данных Управляющей компании бизнес-инкубатора</t>
  </si>
  <si>
    <t>Показатель рассчитывается по формуле: количество субъектов малого и среднего предпринимательства, получивших информационную и консультационную поддержку, / количество субъектов малого и среднего предпринимательства, обратившихся в отдел предпринимательства и агропромышленного комплекса администрации Колпашевского района за такой поддержкой, умноженное на 100, расчетные данные ответственного исполнителя</t>
  </si>
  <si>
    <t xml:space="preserve">Показатель рассчитывается путём суммирования количества человек, включая работников субъектов малого и среднего предпринимательства, принявших участие в мероприятиях, направленных на повышение профессионального уровня субъектов
малого и среднего предпринимательства, расчетные данные ответственного исполнителя
</t>
  </si>
  <si>
    <t>Показатель рассчитывается путём суммирования количества субъектов малого и среднего предпринимательства – получателей финансовой поддержки, данные Реестра субъектов малого и среднего предпринимательства - получателей поддержки, оказываемой органами местного самоуправления муниципального образования «Колпашевский район»</t>
  </si>
  <si>
    <t>Показатель рассчитывается как сумма значений показателей из отчётных данных получателей финансовой поддержки, расчетные данные ответственного исполнителя</t>
  </si>
  <si>
    <t>Показатель рассчитывается как отношение объёма добычи водных биоресурсов на территории муниципального образования «Колпашевский район» в отчётном году к предыдущему году, умноженное на 100, данные Департамента охотничьего и рыбного  хозяйства  Томской области</t>
  </si>
  <si>
    <t>Показатель рассчитывается как сумма значений показателей из отчётных данных субъектов малого и среднего предпринимательства – получателей финансовой поддержки,  расчетные данные ответственного исполнителя</t>
  </si>
  <si>
    <t>Показатель рассчитывается путём суммирования количества проведённых мероприятий, направленных на пропаганду предпринимательской деятельности, расчетные данные ответственного исполнителя</t>
  </si>
  <si>
    <t>Показатель рассчитывается путём суммирования количества субъектов малого и среднего предпринимательства, принявших участие в мероприятии, расчетные данные ответственного исполнителя, НЧСУ «Развитие»</t>
  </si>
  <si>
    <t xml:space="preserve"> к отчету о реализации муниципальной программы</t>
  </si>
  <si>
    <t xml:space="preserve">Приложение </t>
  </si>
  <si>
    <t>Наименование цели, задач, основных мероприятий (ведомственные целевые программы, далее-ВЦП), мероприятий</t>
  </si>
  <si>
    <t>Расчет показателя***</t>
  </si>
  <si>
    <t>расчетные данные отдела ПиАПК</t>
  </si>
  <si>
    <t>расчетные данные НЧСУ "Развитие"</t>
  </si>
  <si>
    <t>данные реестра получателей поддержки</t>
  </si>
  <si>
    <t>расчетные данные отдела ПиАПК, НЧСУ "Развитие"</t>
  </si>
  <si>
    <t>Получателями поддержки приобретены основные средства стоимостью больше, чем было запланировано</t>
  </si>
  <si>
    <t xml:space="preserve">***-фактическое значение показателя отражается с точностью до двух знаков после запятой, указывается информация об источниках получения информации, оценка указывается при отсутствии официальных данных статистики, при отражении информации о расчётных показателях приводится порядок расчёта показателя за отчетный год и источники получения информации по показателям, участвующим в расчёте;
**** - МБТ – межбюджетные трансферты.
</t>
  </si>
  <si>
    <t>Информация представлена в пунктах 1.1-1.4 отчета</t>
  </si>
  <si>
    <t>факт (отчет/оценка)***</t>
  </si>
  <si>
    <t xml:space="preserve">за 2021 год </t>
  </si>
  <si>
    <t>В связи с неблагоприятной эпидемиологической ситуацией, связанной с распространением новой коронавирусной инфекции, массовые мероприятия с участием бизнеса не проводились</t>
  </si>
  <si>
    <t>Предоставлены средства субсидии двум индивидуальным предпринимателям на возмещение части затрат, в связи с приобретением основных средств. Получателями субсидий сохранено 2 рабочих места (рабочие места ИП)</t>
  </si>
  <si>
    <t>В отчетном периоде мероприятие не планировалось к реализации</t>
  </si>
  <si>
    <t>Средства финансовой поддержки получили 2 субъекта малого предпринимательства</t>
  </si>
  <si>
    <t xml:space="preserve">Совместно с ЦПП организовано участие субъектов предпринимательской деятельности в образовательной программе "Школа успешного бизнеса". Проведена встреча с Уполномоченным по защите прав предпринимателей в Томской области и модератором площадки ОНФ в Томской области по вопросу взаимодействия с контрольно-надзорными органами. Количество участников мероприятий - 47 чел. </t>
  </si>
  <si>
    <t xml:space="preserve">Информирование субъектов предприниматьельской деятельности, в том числе самозанятых граждан о мероприятиях проводимых для сферы предпринимательства </t>
  </si>
  <si>
    <t>1.2.2.</t>
  </si>
  <si>
    <t>Оказание информационной, консультационной поддержки субъектов малого и среднего предпринимательства, физических лиц, применяющих специальный налоговый режим "Налог на профессиональный доход"</t>
  </si>
  <si>
    <t>Количество человек получивших информационную и консультационную поддержку</t>
  </si>
  <si>
    <t>не менее ед.</t>
  </si>
  <si>
    <t>-</t>
  </si>
  <si>
    <t>Мероприятие в отчетном периоде не реализовывалось, так как включено в программу в конце ноября отчетного года</t>
  </si>
  <si>
    <t>Наименование мероприятия на 2022 год изменено</t>
  </si>
  <si>
    <t>Организация и проведение семинаров, конференций, консультаций, мастер-классов, «круглых столов», тренингов, коллегиальных оценок качества продукции, конкурсов, направленных на повышение профессионального уровня субъектов малого и среднего предпринимательства, физических лиц, применяющих специальный налоговый режим "Налог на профессиональный доход"</t>
  </si>
  <si>
    <t>1.4.1.</t>
  </si>
  <si>
    <t>Наеменование мероприятия изложено в новой редакции (см. пункт 1.2.1 строка ниже)</t>
  </si>
  <si>
    <t>Наеменование мероприятия изложено в новой редакции (см. пункт 1.2 строка  ниже)</t>
  </si>
  <si>
    <t>20/20*100, расчетные данные отдела ПиАПК</t>
  </si>
  <si>
    <t>Индивидуальные консультации по механизмам финансовой поддержки предпринимательства оказаны 20 субъектам предпринимательской деятельности, что соответствует количеству субъектов, обратившихся за такой поддержкой</t>
  </si>
  <si>
    <t xml:space="preserve">ЦПП  субъектам малого предпринимательства,а также  гражданам, из числа безработных, малообеспеченных, оказаны консультационные услуги по вопросам бизнес-планирования, по вопросам организации и развития предпринимтельской деятельности, имущественной и финансовой поддержки бизнеса. Управляющей компанией бизнес-инкубатора оказаны консультационные услуги компаниям резидентам </t>
  </si>
  <si>
    <t xml:space="preserve">По состоянию на отчетную дату в бизнес-инкубаторе размещено 12 компаний резидентов. Управляющей компании бизнес-инкубатора предоставлены средства субсидии на оплату коммунальных услуг, услуг связи, сопровождение справочно правовой системы, оплату труда сотрудников бизнес-инкубатора. </t>
  </si>
  <si>
    <t>Реестр резидентов бизнес-инкубатора по состоянию на 31.12.2021</t>
  </si>
  <si>
    <t>Объём инвестиций в основной капитал за счёт всех источников финансирования (средства бюджета, собственные средства получателей поддержки) получателями субсидий составил 0,627 тыс. руб.</t>
  </si>
  <si>
    <t>Уменьшен объема финансирования мероприятия из средств местного бюджета в результате передвижки денежных средств на мероприятие 1.1.1</t>
  </si>
  <si>
    <t>Оценка. Источник информации  - прогноз СЭР Колпашевского района на 2022-2036 годы</t>
  </si>
  <si>
    <t>Сведения будут отражены после поступления статистической информации, необходимой для расчета показателя</t>
  </si>
  <si>
    <t>Сведения будут отражены после поступления информации от субъектов малого и среднего предпринимательства</t>
  </si>
  <si>
    <t xml:space="preserve">Основное мероприятие 2:
Обеспечение доступности для субъектов малого и среднего предпринимательства, физических лиц, применяющих специальный налоговый режим "Налог на профессиональный доход",  информационно-консультационной поддержки
</t>
  </si>
  <si>
    <t>Доля субъектов малого и среднего предпринимательства, физических лиц, применяющих специальный налоговый режим "Налог на профессиональный доход", получивших информационную и консультационную поддержку из числа обратившихся за такой поддержкой</t>
  </si>
  <si>
    <t>Не всем заявителям предоставлены средства поддержки в связи с наличием оснований для отказа в предоставлении субсидии. Из шести заявителей поддержку получили два заявителя</t>
  </si>
  <si>
    <t>И.о.начальника отдела ПиАПК</t>
  </si>
  <si>
    <t>"  01  " марта  2022г.</t>
  </si>
  <si>
    <t xml:space="preserve">                                                               Н.В.Пойда</t>
  </si>
  <si>
    <t>Оценка. Источник информации  - Доклад Главы Колпашевского района по оценке эффективности деятельности органов местного самоуправления муниципального образования «Колпашевский район»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</si>
</sst>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4" fillId="2" borderId="9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164" fontId="4" fillId="2" borderId="9" xfId="0" applyNumberFormat="1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vertical="top" wrapText="1"/>
    </xf>
    <xf numFmtId="164" fontId="4" fillId="2" borderId="9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2" fontId="4" fillId="2" borderId="1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left" vertical="top" wrapText="1"/>
    </xf>
    <xf numFmtId="1" fontId="4" fillId="2" borderId="15" xfId="0" applyNumberFormat="1" applyFont="1" applyFill="1" applyBorder="1" applyAlignment="1">
      <alignment horizontal="left" vertical="top" wrapText="1"/>
    </xf>
    <xf numFmtId="1" fontId="4" fillId="2" borderId="9" xfId="0" applyNumberFormat="1" applyFont="1" applyFill="1" applyBorder="1" applyAlignment="1">
      <alignment horizontal="left" vertical="top" wrapText="1"/>
    </xf>
    <xf numFmtId="164" fontId="4" fillId="2" borderId="15" xfId="0" applyNumberFormat="1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165" fontId="4" fillId="2" borderId="8" xfId="0" applyNumberFormat="1" applyFont="1" applyFill="1" applyBorder="1" applyAlignment="1">
      <alignment horizontal="center" vertical="top" wrapText="1"/>
    </xf>
    <xf numFmtId="165" fontId="4" fillId="2" borderId="15" xfId="0" applyNumberFormat="1" applyFont="1" applyFill="1" applyBorder="1" applyAlignment="1">
      <alignment horizontal="center" vertical="top" wrapText="1"/>
    </xf>
    <xf numFmtId="165" fontId="4" fillId="2" borderId="9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left" vertical="top" wrapText="1"/>
    </xf>
    <xf numFmtId="2" fontId="4" fillId="2" borderId="15" xfId="0" applyNumberFormat="1" applyFont="1" applyFill="1" applyBorder="1" applyAlignment="1">
      <alignment horizontal="left" vertical="top" wrapText="1"/>
    </xf>
    <xf numFmtId="2" fontId="4" fillId="2" borderId="9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2" borderId="8" xfId="0" applyNumberFormat="1" applyFont="1" applyFill="1" applyBorder="1" applyAlignment="1">
      <alignment horizontal="center" vertical="top" wrapText="1"/>
    </xf>
    <xf numFmtId="1" fontId="4" fillId="2" borderId="15" xfId="0" applyNumberFormat="1" applyFont="1" applyFill="1" applyBorder="1" applyAlignment="1">
      <alignment horizontal="center" vertical="top" wrapText="1"/>
    </xf>
    <xf numFmtId="1" fontId="4" fillId="2" borderId="9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top" wrapText="1"/>
    </xf>
    <xf numFmtId="165" fontId="4" fillId="0" borderId="15" xfId="0" applyNumberFormat="1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tabSelected="1" view="pageBreakPreview" topLeftCell="A2" zoomScale="110" zoomScaleNormal="120" zoomScaleSheetLayoutView="110" zoomScalePageLayoutView="120" workbookViewId="0">
      <selection activeCell="G15" sqref="G15:G20"/>
    </sheetView>
  </sheetViews>
  <sheetFormatPr defaultRowHeight="12.75" x14ac:dyDescent="0.2"/>
  <cols>
    <col min="1" max="1" width="4.85546875" style="11" customWidth="1"/>
    <col min="2" max="2" width="19.7109375" style="11" customWidth="1"/>
    <col min="3" max="3" width="18.85546875" style="11" customWidth="1"/>
    <col min="4" max="4" width="5.42578125" style="11" customWidth="1"/>
    <col min="5" max="5" width="6.28515625" style="11" customWidth="1"/>
    <col min="6" max="6" width="7.5703125" style="11" customWidth="1"/>
    <col min="7" max="7" width="6.42578125" style="11" customWidth="1"/>
    <col min="8" max="8" width="16.42578125" style="11" customWidth="1"/>
    <col min="9" max="9" width="25.7109375" style="11" customWidth="1"/>
    <col min="10" max="10" width="25" style="11" customWidth="1"/>
    <col min="11" max="11" width="12.140625" style="11" customWidth="1"/>
    <col min="12" max="12" width="13" style="11" customWidth="1"/>
    <col min="13" max="13" width="6" style="11" customWidth="1"/>
    <col min="14" max="14" width="5.7109375" style="11" customWidth="1"/>
    <col min="15" max="15" width="5.85546875" style="11" customWidth="1"/>
    <col min="16" max="16" width="17.28515625" style="11" customWidth="1"/>
    <col min="17" max="16384" width="9.140625" style="11"/>
  </cols>
  <sheetData>
    <row r="1" spans="1:16" ht="25.5" customHeight="1" x14ac:dyDescent="0.25">
      <c r="A1" s="99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5.75" x14ac:dyDescent="0.25">
      <c r="A2" s="99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.75" x14ac:dyDescent="0.25">
      <c r="A3" s="99" t="s">
        <v>32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x14ac:dyDescent="0.2">
      <c r="A4" s="100" t="s">
        <v>14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5.75" x14ac:dyDescent="0.25">
      <c r="A5" s="99" t="s">
        <v>121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s="5" customFormat="1" ht="37.5" customHeight="1" x14ac:dyDescent="0.2">
      <c r="A6" s="95" t="s">
        <v>0</v>
      </c>
      <c r="B6" s="98" t="s">
        <v>111</v>
      </c>
      <c r="C6" s="98" t="s">
        <v>18</v>
      </c>
      <c r="D6" s="98" t="s">
        <v>7</v>
      </c>
      <c r="E6" s="101" t="s">
        <v>8</v>
      </c>
      <c r="F6" s="102"/>
      <c r="G6" s="102"/>
      <c r="H6" s="102"/>
      <c r="I6" s="103"/>
      <c r="J6" s="98" t="s">
        <v>71</v>
      </c>
      <c r="K6" s="98" t="s">
        <v>20</v>
      </c>
      <c r="L6" s="98" t="s">
        <v>4</v>
      </c>
      <c r="M6" s="98" t="s">
        <v>9</v>
      </c>
      <c r="N6" s="98"/>
      <c r="O6" s="98"/>
      <c r="P6" s="98" t="s">
        <v>21</v>
      </c>
    </row>
    <row r="7" spans="1:16" s="5" customFormat="1" ht="88.5" customHeight="1" x14ac:dyDescent="0.2">
      <c r="A7" s="97"/>
      <c r="B7" s="98"/>
      <c r="C7" s="98"/>
      <c r="D7" s="98"/>
      <c r="E7" s="7" t="s">
        <v>22</v>
      </c>
      <c r="F7" s="7" t="s">
        <v>23</v>
      </c>
      <c r="G7" s="7" t="s">
        <v>120</v>
      </c>
      <c r="H7" s="7" t="s">
        <v>112</v>
      </c>
      <c r="I7" s="10" t="s">
        <v>72</v>
      </c>
      <c r="J7" s="98"/>
      <c r="K7" s="98"/>
      <c r="L7" s="98"/>
      <c r="M7" s="7" t="s">
        <v>24</v>
      </c>
      <c r="N7" s="7" t="s">
        <v>25</v>
      </c>
      <c r="O7" s="7" t="s">
        <v>26</v>
      </c>
      <c r="P7" s="98"/>
    </row>
    <row r="8" spans="1:16" s="5" customFormat="1" ht="12" customHeight="1" x14ac:dyDescent="0.2">
      <c r="A8" s="95"/>
      <c r="B8" s="51" t="s">
        <v>33</v>
      </c>
      <c r="C8" s="45" t="s">
        <v>36</v>
      </c>
      <c r="D8" s="42" t="s">
        <v>34</v>
      </c>
      <c r="E8" s="42">
        <v>232</v>
      </c>
      <c r="F8" s="42">
        <v>232</v>
      </c>
      <c r="G8" s="42">
        <v>219.46</v>
      </c>
      <c r="H8" s="45" t="s">
        <v>155</v>
      </c>
      <c r="I8" s="60" t="s">
        <v>119</v>
      </c>
      <c r="J8" s="45" t="s">
        <v>147</v>
      </c>
      <c r="K8" s="45" t="s">
        <v>43</v>
      </c>
      <c r="L8" s="19" t="s">
        <v>10</v>
      </c>
      <c r="M8" s="27">
        <f>SUM(M9:M14)</f>
        <v>850</v>
      </c>
      <c r="N8" s="27">
        <f>SUM(N9:N14)</f>
        <v>1556.7</v>
      </c>
      <c r="O8" s="27">
        <f>SUM(O9:O14)</f>
        <v>1556.7</v>
      </c>
      <c r="P8" s="19"/>
    </row>
    <row r="9" spans="1:16" s="5" customFormat="1" ht="12" x14ac:dyDescent="0.2">
      <c r="A9" s="96"/>
      <c r="B9" s="52"/>
      <c r="C9" s="46"/>
      <c r="D9" s="43"/>
      <c r="E9" s="43"/>
      <c r="F9" s="43"/>
      <c r="G9" s="43"/>
      <c r="H9" s="46"/>
      <c r="I9" s="60"/>
      <c r="J9" s="46"/>
      <c r="K9" s="46"/>
      <c r="L9" s="19" t="s">
        <v>3</v>
      </c>
      <c r="M9" s="27">
        <f>M29+M41+M71</f>
        <v>550</v>
      </c>
      <c r="N9" s="27">
        <f>N29+N41+N71</f>
        <v>550</v>
      </c>
      <c r="O9" s="27">
        <f>O29+O41+O71</f>
        <v>550</v>
      </c>
      <c r="P9" s="19"/>
    </row>
    <row r="10" spans="1:16" s="5" customFormat="1" ht="21.75" customHeight="1" x14ac:dyDescent="0.2">
      <c r="A10" s="96"/>
      <c r="B10" s="52"/>
      <c r="C10" s="46"/>
      <c r="D10" s="43"/>
      <c r="E10" s="43"/>
      <c r="F10" s="43"/>
      <c r="G10" s="43"/>
      <c r="H10" s="46"/>
      <c r="I10" s="60"/>
      <c r="J10" s="46"/>
      <c r="K10" s="46"/>
      <c r="L10" s="19" t="s">
        <v>1</v>
      </c>
      <c r="M10" s="27"/>
      <c r="N10" s="27"/>
      <c r="O10" s="27"/>
      <c r="P10" s="19"/>
    </row>
    <row r="11" spans="1:16" s="5" customFormat="1" ht="23.25" customHeight="1" x14ac:dyDescent="0.2">
      <c r="A11" s="96"/>
      <c r="B11" s="52"/>
      <c r="C11" s="46"/>
      <c r="D11" s="43"/>
      <c r="E11" s="43"/>
      <c r="F11" s="43"/>
      <c r="G11" s="43"/>
      <c r="H11" s="46"/>
      <c r="I11" s="60"/>
      <c r="J11" s="46"/>
      <c r="K11" s="46"/>
      <c r="L11" s="19" t="s">
        <v>2</v>
      </c>
      <c r="M11" s="27"/>
      <c r="N11" s="27">
        <v>693</v>
      </c>
      <c r="O11" s="27">
        <v>693</v>
      </c>
      <c r="P11" s="19"/>
    </row>
    <row r="12" spans="1:16" s="5" customFormat="1" ht="24.75" customHeight="1" x14ac:dyDescent="0.2">
      <c r="A12" s="96"/>
      <c r="B12" s="52"/>
      <c r="C12" s="46"/>
      <c r="D12" s="43"/>
      <c r="E12" s="43"/>
      <c r="F12" s="43"/>
      <c r="G12" s="43"/>
      <c r="H12" s="46"/>
      <c r="I12" s="60"/>
      <c r="J12" s="46"/>
      <c r="K12" s="46"/>
      <c r="L12" s="19" t="s">
        <v>17</v>
      </c>
      <c r="M12" s="27"/>
      <c r="N12" s="27"/>
      <c r="O12" s="27"/>
      <c r="P12" s="19"/>
    </row>
    <row r="13" spans="1:16" s="5" customFormat="1" ht="24" hidden="1" customHeight="1" x14ac:dyDescent="0.2">
      <c r="A13" s="96"/>
      <c r="B13" s="52"/>
      <c r="C13" s="46"/>
      <c r="D13" s="43"/>
      <c r="E13" s="43"/>
      <c r="F13" s="43"/>
      <c r="G13" s="43"/>
      <c r="H13" s="46"/>
      <c r="I13" s="60"/>
      <c r="J13" s="46"/>
      <c r="K13" s="46"/>
      <c r="L13" s="19" t="s">
        <v>5</v>
      </c>
      <c r="M13" s="27"/>
      <c r="N13" s="27"/>
      <c r="O13" s="27"/>
      <c r="P13" s="19"/>
    </row>
    <row r="14" spans="1:16" s="5" customFormat="1" ht="65.25" customHeight="1" x14ac:dyDescent="0.2">
      <c r="A14" s="96"/>
      <c r="B14" s="52"/>
      <c r="C14" s="47"/>
      <c r="D14" s="44"/>
      <c r="E14" s="44"/>
      <c r="F14" s="44"/>
      <c r="G14" s="44"/>
      <c r="H14" s="47"/>
      <c r="I14" s="60"/>
      <c r="J14" s="47"/>
      <c r="K14" s="47"/>
      <c r="L14" s="45" t="s">
        <v>5</v>
      </c>
      <c r="M14" s="61">
        <v>300</v>
      </c>
      <c r="N14" s="61">
        <v>313.7</v>
      </c>
      <c r="O14" s="61">
        <v>313.7</v>
      </c>
      <c r="P14" s="63"/>
    </row>
    <row r="15" spans="1:16" s="5" customFormat="1" ht="12" x14ac:dyDescent="0.2">
      <c r="A15" s="96"/>
      <c r="B15" s="52"/>
      <c r="C15" s="39" t="s">
        <v>37</v>
      </c>
      <c r="D15" s="42" t="s">
        <v>35</v>
      </c>
      <c r="E15" s="40">
        <v>18.100000000000001</v>
      </c>
      <c r="F15" s="40">
        <v>18.100000000000001</v>
      </c>
      <c r="G15" s="40">
        <v>17.100000000000001</v>
      </c>
      <c r="H15" s="45" t="s">
        <v>155</v>
      </c>
      <c r="I15" s="60" t="s">
        <v>119</v>
      </c>
      <c r="J15" s="39" t="s">
        <v>147</v>
      </c>
      <c r="K15" s="39" t="s">
        <v>43</v>
      </c>
      <c r="L15" s="46"/>
      <c r="M15" s="73"/>
      <c r="N15" s="73"/>
      <c r="O15" s="73"/>
      <c r="P15" s="74"/>
    </row>
    <row r="16" spans="1:16" s="5" customFormat="1" ht="12" x14ac:dyDescent="0.2">
      <c r="A16" s="96"/>
      <c r="B16" s="52"/>
      <c r="C16" s="39"/>
      <c r="D16" s="43"/>
      <c r="E16" s="40"/>
      <c r="F16" s="40"/>
      <c r="G16" s="40"/>
      <c r="H16" s="46"/>
      <c r="I16" s="60"/>
      <c r="J16" s="39"/>
      <c r="K16" s="39"/>
      <c r="L16" s="46"/>
      <c r="M16" s="73"/>
      <c r="N16" s="73"/>
      <c r="O16" s="73"/>
      <c r="P16" s="74"/>
    </row>
    <row r="17" spans="1:16" s="5" customFormat="1" ht="12" x14ac:dyDescent="0.2">
      <c r="A17" s="96"/>
      <c r="B17" s="52"/>
      <c r="C17" s="39"/>
      <c r="D17" s="43"/>
      <c r="E17" s="40"/>
      <c r="F17" s="40"/>
      <c r="G17" s="40"/>
      <c r="H17" s="46"/>
      <c r="I17" s="60"/>
      <c r="J17" s="39"/>
      <c r="K17" s="39"/>
      <c r="L17" s="46"/>
      <c r="M17" s="73"/>
      <c r="N17" s="73"/>
      <c r="O17" s="73"/>
      <c r="P17" s="74"/>
    </row>
    <row r="18" spans="1:16" s="5" customFormat="1" ht="21" customHeight="1" x14ac:dyDescent="0.2">
      <c r="A18" s="96"/>
      <c r="B18" s="52"/>
      <c r="C18" s="39"/>
      <c r="D18" s="43"/>
      <c r="E18" s="40"/>
      <c r="F18" s="40"/>
      <c r="G18" s="40"/>
      <c r="H18" s="46"/>
      <c r="I18" s="60"/>
      <c r="J18" s="39"/>
      <c r="K18" s="39"/>
      <c r="L18" s="46"/>
      <c r="M18" s="73"/>
      <c r="N18" s="73"/>
      <c r="O18" s="73"/>
      <c r="P18" s="74"/>
    </row>
    <row r="19" spans="1:16" s="5" customFormat="1" ht="21" customHeight="1" x14ac:dyDescent="0.2">
      <c r="A19" s="96"/>
      <c r="B19" s="52"/>
      <c r="C19" s="39"/>
      <c r="D19" s="43"/>
      <c r="E19" s="40"/>
      <c r="F19" s="40"/>
      <c r="G19" s="40"/>
      <c r="H19" s="46"/>
      <c r="I19" s="60"/>
      <c r="J19" s="39"/>
      <c r="K19" s="39"/>
      <c r="L19" s="46"/>
      <c r="M19" s="73"/>
      <c r="N19" s="73"/>
      <c r="O19" s="73"/>
      <c r="P19" s="74"/>
    </row>
    <row r="20" spans="1:16" s="5" customFormat="1" ht="78.75" customHeight="1" x14ac:dyDescent="0.2">
      <c r="A20" s="97"/>
      <c r="B20" s="53"/>
      <c r="C20" s="39"/>
      <c r="D20" s="44"/>
      <c r="E20" s="40"/>
      <c r="F20" s="40"/>
      <c r="G20" s="40"/>
      <c r="H20" s="47"/>
      <c r="I20" s="60"/>
      <c r="J20" s="39"/>
      <c r="K20" s="39"/>
      <c r="L20" s="47"/>
      <c r="M20" s="62"/>
      <c r="N20" s="62"/>
      <c r="O20" s="62"/>
      <c r="P20" s="64"/>
    </row>
    <row r="21" spans="1:16" s="5" customFormat="1" ht="12" customHeight="1" x14ac:dyDescent="0.2">
      <c r="A21" s="48">
        <v>1</v>
      </c>
      <c r="B21" s="77" t="s">
        <v>38</v>
      </c>
      <c r="C21" s="39" t="s">
        <v>40</v>
      </c>
      <c r="D21" s="42" t="s">
        <v>39</v>
      </c>
      <c r="E21" s="66">
        <v>2.254</v>
      </c>
      <c r="F21" s="66">
        <v>2.254</v>
      </c>
      <c r="G21" s="78">
        <v>2.3479999999999999</v>
      </c>
      <c r="H21" s="104" t="s">
        <v>146</v>
      </c>
      <c r="I21" s="45" t="s">
        <v>119</v>
      </c>
      <c r="J21" s="39" t="s">
        <v>148</v>
      </c>
      <c r="K21" s="45" t="s">
        <v>43</v>
      </c>
      <c r="L21" s="19" t="s">
        <v>10</v>
      </c>
      <c r="M21" s="27">
        <f>SUM(M22:M27)</f>
        <v>850</v>
      </c>
      <c r="N21" s="27">
        <f>SUM(N22:N27)</f>
        <v>1556.7</v>
      </c>
      <c r="O21" s="27">
        <f>SUM(O22:O27)</f>
        <v>1556.7</v>
      </c>
      <c r="P21" s="19"/>
    </row>
    <row r="22" spans="1:16" s="5" customFormat="1" ht="13.5" customHeight="1" x14ac:dyDescent="0.2">
      <c r="A22" s="49"/>
      <c r="B22" s="77"/>
      <c r="C22" s="39"/>
      <c r="D22" s="43"/>
      <c r="E22" s="66"/>
      <c r="F22" s="66"/>
      <c r="G22" s="79"/>
      <c r="H22" s="105"/>
      <c r="I22" s="46"/>
      <c r="J22" s="39"/>
      <c r="K22" s="46"/>
      <c r="L22" s="19" t="s">
        <v>3</v>
      </c>
      <c r="M22" s="27">
        <v>550</v>
      </c>
      <c r="N22" s="27">
        <v>550</v>
      </c>
      <c r="O22" s="27">
        <v>550</v>
      </c>
      <c r="P22" s="19"/>
    </row>
    <row r="23" spans="1:16" s="5" customFormat="1" ht="22.5" customHeight="1" x14ac:dyDescent="0.2">
      <c r="A23" s="49"/>
      <c r="B23" s="77"/>
      <c r="C23" s="39"/>
      <c r="D23" s="43"/>
      <c r="E23" s="66"/>
      <c r="F23" s="66"/>
      <c r="G23" s="79"/>
      <c r="H23" s="105"/>
      <c r="I23" s="46"/>
      <c r="J23" s="39"/>
      <c r="K23" s="46"/>
      <c r="L23" s="19" t="s">
        <v>1</v>
      </c>
      <c r="M23" s="27"/>
      <c r="N23" s="27"/>
      <c r="O23" s="27"/>
      <c r="P23" s="19"/>
    </row>
    <row r="24" spans="1:16" s="5" customFormat="1" ht="24" customHeight="1" x14ac:dyDescent="0.2">
      <c r="A24" s="49"/>
      <c r="B24" s="77"/>
      <c r="C24" s="39"/>
      <c r="D24" s="43"/>
      <c r="E24" s="66"/>
      <c r="F24" s="66"/>
      <c r="G24" s="79"/>
      <c r="H24" s="105"/>
      <c r="I24" s="46"/>
      <c r="J24" s="39"/>
      <c r="K24" s="46"/>
      <c r="L24" s="19" t="s">
        <v>2</v>
      </c>
      <c r="M24" s="27"/>
      <c r="N24" s="27">
        <v>693</v>
      </c>
      <c r="O24" s="27">
        <v>693</v>
      </c>
      <c r="P24" s="19"/>
    </row>
    <row r="25" spans="1:16" s="5" customFormat="1" ht="24.75" customHeight="1" x14ac:dyDescent="0.2">
      <c r="A25" s="49"/>
      <c r="B25" s="77"/>
      <c r="C25" s="39"/>
      <c r="D25" s="43"/>
      <c r="E25" s="66"/>
      <c r="F25" s="66"/>
      <c r="G25" s="79"/>
      <c r="H25" s="105"/>
      <c r="I25" s="46"/>
      <c r="J25" s="39"/>
      <c r="K25" s="46"/>
      <c r="L25" s="19" t="s">
        <v>17</v>
      </c>
      <c r="M25" s="27"/>
      <c r="N25" s="27"/>
      <c r="O25" s="27"/>
      <c r="P25" s="19"/>
    </row>
    <row r="26" spans="1:16" s="5" customFormat="1" ht="25.5" customHeight="1" x14ac:dyDescent="0.2">
      <c r="A26" s="49"/>
      <c r="B26" s="77"/>
      <c r="C26" s="39"/>
      <c r="D26" s="44"/>
      <c r="E26" s="66"/>
      <c r="F26" s="66"/>
      <c r="G26" s="80"/>
      <c r="H26" s="106"/>
      <c r="I26" s="47"/>
      <c r="J26" s="39"/>
      <c r="K26" s="47"/>
      <c r="L26" s="45" t="s">
        <v>5</v>
      </c>
      <c r="M26" s="61">
        <v>300</v>
      </c>
      <c r="N26" s="61">
        <v>313.7</v>
      </c>
      <c r="O26" s="61">
        <v>313.7</v>
      </c>
      <c r="P26" s="63"/>
    </row>
    <row r="27" spans="1:16" s="5" customFormat="1" ht="120" customHeight="1" x14ac:dyDescent="0.2">
      <c r="A27" s="50"/>
      <c r="B27" s="77"/>
      <c r="C27" s="23" t="s">
        <v>41</v>
      </c>
      <c r="D27" s="24" t="s">
        <v>42</v>
      </c>
      <c r="E27" s="29">
        <v>0.65</v>
      </c>
      <c r="F27" s="29">
        <v>0.627</v>
      </c>
      <c r="G27" s="34">
        <v>0.627</v>
      </c>
      <c r="H27" s="32" t="s">
        <v>113</v>
      </c>
      <c r="I27" s="31" t="s">
        <v>144</v>
      </c>
      <c r="J27" s="26" t="s">
        <v>145</v>
      </c>
      <c r="K27" s="26" t="s">
        <v>43</v>
      </c>
      <c r="L27" s="47"/>
      <c r="M27" s="62"/>
      <c r="N27" s="62"/>
      <c r="O27" s="62"/>
      <c r="P27" s="64"/>
    </row>
    <row r="28" spans="1:16" s="5" customFormat="1" ht="15.75" customHeight="1" x14ac:dyDescent="0.2">
      <c r="A28" s="35" t="s">
        <v>54</v>
      </c>
      <c r="B28" s="51" t="s">
        <v>44</v>
      </c>
      <c r="C28" s="39" t="s">
        <v>45</v>
      </c>
      <c r="D28" s="42" t="s">
        <v>34</v>
      </c>
      <c r="E28" s="81">
        <v>225</v>
      </c>
      <c r="F28" s="81">
        <v>225</v>
      </c>
      <c r="G28" s="81">
        <v>229</v>
      </c>
      <c r="H28" s="70" t="s">
        <v>114</v>
      </c>
      <c r="I28" s="45" t="s">
        <v>141</v>
      </c>
      <c r="J28" s="39" t="s">
        <v>86</v>
      </c>
      <c r="K28" s="45" t="s">
        <v>43</v>
      </c>
      <c r="L28" s="23" t="s">
        <v>10</v>
      </c>
      <c r="M28" s="27">
        <f>SUM(M29:M33)</f>
        <v>200</v>
      </c>
      <c r="N28" s="27">
        <f>SUM(N29:N33)</f>
        <v>929.3</v>
      </c>
      <c r="O28" s="27">
        <f>SUM(O29:O33)</f>
        <v>929.3</v>
      </c>
      <c r="P28" s="19"/>
    </row>
    <row r="29" spans="1:16" s="5" customFormat="1" ht="12" x14ac:dyDescent="0.2">
      <c r="A29" s="36"/>
      <c r="B29" s="52"/>
      <c r="C29" s="39"/>
      <c r="D29" s="43"/>
      <c r="E29" s="81"/>
      <c r="F29" s="81"/>
      <c r="G29" s="81"/>
      <c r="H29" s="71"/>
      <c r="I29" s="46"/>
      <c r="J29" s="39"/>
      <c r="K29" s="46"/>
      <c r="L29" s="23" t="s">
        <v>3</v>
      </c>
      <c r="M29" s="27">
        <v>200</v>
      </c>
      <c r="N29" s="27">
        <v>236.3</v>
      </c>
      <c r="O29" s="27">
        <v>236.3</v>
      </c>
      <c r="P29" s="19"/>
    </row>
    <row r="30" spans="1:16" s="5" customFormat="1" ht="14.25" customHeight="1" x14ac:dyDescent="0.2">
      <c r="A30" s="36"/>
      <c r="B30" s="52"/>
      <c r="C30" s="39"/>
      <c r="D30" s="43"/>
      <c r="E30" s="81"/>
      <c r="F30" s="81"/>
      <c r="G30" s="81"/>
      <c r="H30" s="71"/>
      <c r="I30" s="46"/>
      <c r="J30" s="39"/>
      <c r="K30" s="46"/>
      <c r="L30" s="23" t="s">
        <v>1</v>
      </c>
      <c r="M30" s="27"/>
      <c r="N30" s="27"/>
      <c r="O30" s="27"/>
      <c r="P30" s="19"/>
    </row>
    <row r="31" spans="1:16" s="5" customFormat="1" ht="76.5" customHeight="1" x14ac:dyDescent="0.2">
      <c r="A31" s="36"/>
      <c r="B31" s="52"/>
      <c r="C31" s="39"/>
      <c r="D31" s="43"/>
      <c r="E31" s="81"/>
      <c r="F31" s="81"/>
      <c r="G31" s="81"/>
      <c r="H31" s="71"/>
      <c r="I31" s="46"/>
      <c r="J31" s="39"/>
      <c r="K31" s="46"/>
      <c r="L31" s="23" t="s">
        <v>2</v>
      </c>
      <c r="M31" s="27"/>
      <c r="N31" s="27">
        <v>693</v>
      </c>
      <c r="O31" s="27">
        <v>693</v>
      </c>
      <c r="P31" s="19" t="s">
        <v>87</v>
      </c>
    </row>
    <row r="32" spans="1:16" s="5" customFormat="1" ht="12.75" customHeight="1" x14ac:dyDescent="0.2">
      <c r="A32" s="36"/>
      <c r="B32" s="52"/>
      <c r="C32" s="39"/>
      <c r="D32" s="43"/>
      <c r="E32" s="81"/>
      <c r="F32" s="81"/>
      <c r="G32" s="81"/>
      <c r="H32" s="71"/>
      <c r="I32" s="46"/>
      <c r="J32" s="39"/>
      <c r="K32" s="46"/>
      <c r="L32" s="23" t="s">
        <v>17</v>
      </c>
      <c r="M32" s="27"/>
      <c r="N32" s="27"/>
      <c r="O32" s="27"/>
      <c r="P32" s="19"/>
    </row>
    <row r="33" spans="1:16" s="5" customFormat="1" ht="27" customHeight="1" x14ac:dyDescent="0.2">
      <c r="A33" s="37"/>
      <c r="B33" s="53"/>
      <c r="C33" s="39"/>
      <c r="D33" s="44"/>
      <c r="E33" s="81"/>
      <c r="F33" s="81"/>
      <c r="G33" s="81"/>
      <c r="H33" s="72"/>
      <c r="I33" s="47"/>
      <c r="J33" s="39"/>
      <c r="K33" s="47"/>
      <c r="L33" s="23" t="s">
        <v>5</v>
      </c>
      <c r="M33" s="27"/>
      <c r="N33" s="27"/>
      <c r="O33" s="27"/>
      <c r="P33" s="19"/>
    </row>
    <row r="34" spans="1:16" s="5" customFormat="1" ht="12" x14ac:dyDescent="0.2">
      <c r="A34" s="35" t="s">
        <v>53</v>
      </c>
      <c r="B34" s="38" t="s">
        <v>46</v>
      </c>
      <c r="C34" s="39" t="s">
        <v>47</v>
      </c>
      <c r="D34" s="42" t="s">
        <v>34</v>
      </c>
      <c r="E34" s="40">
        <v>12</v>
      </c>
      <c r="F34" s="40">
        <v>12</v>
      </c>
      <c r="G34" s="40">
        <v>12</v>
      </c>
      <c r="H34" s="45" t="s">
        <v>143</v>
      </c>
      <c r="I34" s="39" t="s">
        <v>142</v>
      </c>
      <c r="J34" s="39" t="s">
        <v>88</v>
      </c>
      <c r="K34" s="39" t="s">
        <v>43</v>
      </c>
      <c r="L34" s="19" t="s">
        <v>10</v>
      </c>
      <c r="M34" s="27">
        <f>SUM(M35:M39)</f>
        <v>200</v>
      </c>
      <c r="N34" s="27">
        <f>SUM(N35:N39)</f>
        <v>929.3</v>
      </c>
      <c r="O34" s="27">
        <f>SUM(O35:O39)</f>
        <v>929.3</v>
      </c>
      <c r="P34" s="19"/>
    </row>
    <row r="35" spans="1:16" s="5" customFormat="1" ht="60" customHeight="1" x14ac:dyDescent="0.2">
      <c r="A35" s="36"/>
      <c r="B35" s="38"/>
      <c r="C35" s="39"/>
      <c r="D35" s="43"/>
      <c r="E35" s="40"/>
      <c r="F35" s="40"/>
      <c r="G35" s="40"/>
      <c r="H35" s="46"/>
      <c r="I35" s="39"/>
      <c r="J35" s="39"/>
      <c r="K35" s="39"/>
      <c r="L35" s="23" t="s">
        <v>3</v>
      </c>
      <c r="M35" s="27">
        <v>200</v>
      </c>
      <c r="N35" s="27">
        <v>236.3</v>
      </c>
      <c r="O35" s="27">
        <v>236.3</v>
      </c>
      <c r="P35" s="23" t="s">
        <v>67</v>
      </c>
    </row>
    <row r="36" spans="1:16" s="5" customFormat="1" ht="15" customHeight="1" x14ac:dyDescent="0.2">
      <c r="A36" s="36"/>
      <c r="B36" s="38"/>
      <c r="C36" s="39"/>
      <c r="D36" s="43"/>
      <c r="E36" s="40"/>
      <c r="F36" s="40"/>
      <c r="G36" s="40"/>
      <c r="H36" s="46"/>
      <c r="I36" s="39"/>
      <c r="J36" s="39"/>
      <c r="K36" s="39"/>
      <c r="L36" s="23" t="s">
        <v>1</v>
      </c>
      <c r="M36" s="27"/>
      <c r="N36" s="27"/>
      <c r="O36" s="27"/>
      <c r="P36" s="19"/>
    </row>
    <row r="37" spans="1:16" s="5" customFormat="1" ht="73.5" customHeight="1" x14ac:dyDescent="0.2">
      <c r="A37" s="36"/>
      <c r="B37" s="38"/>
      <c r="C37" s="39"/>
      <c r="D37" s="43"/>
      <c r="E37" s="40"/>
      <c r="F37" s="40"/>
      <c r="G37" s="40"/>
      <c r="H37" s="46"/>
      <c r="I37" s="39"/>
      <c r="J37" s="39"/>
      <c r="K37" s="39"/>
      <c r="L37" s="23" t="s">
        <v>2</v>
      </c>
      <c r="M37" s="27"/>
      <c r="N37" s="27">
        <v>693</v>
      </c>
      <c r="O37" s="27">
        <v>693</v>
      </c>
      <c r="P37" s="19" t="s">
        <v>66</v>
      </c>
    </row>
    <row r="38" spans="1:16" s="5" customFormat="1" ht="21.75" customHeight="1" x14ac:dyDescent="0.2">
      <c r="A38" s="36"/>
      <c r="B38" s="38"/>
      <c r="C38" s="39"/>
      <c r="D38" s="43"/>
      <c r="E38" s="40"/>
      <c r="F38" s="40"/>
      <c r="G38" s="40"/>
      <c r="H38" s="46"/>
      <c r="I38" s="39"/>
      <c r="J38" s="39"/>
      <c r="K38" s="39"/>
      <c r="L38" s="19" t="s">
        <v>17</v>
      </c>
      <c r="M38" s="27"/>
      <c r="N38" s="27"/>
      <c r="O38" s="27"/>
      <c r="P38" s="19"/>
    </row>
    <row r="39" spans="1:16" s="5" customFormat="1" ht="24.75" customHeight="1" x14ac:dyDescent="0.2">
      <c r="A39" s="37"/>
      <c r="B39" s="38"/>
      <c r="C39" s="39"/>
      <c r="D39" s="44"/>
      <c r="E39" s="40"/>
      <c r="F39" s="40"/>
      <c r="G39" s="40"/>
      <c r="H39" s="47"/>
      <c r="I39" s="39"/>
      <c r="J39" s="39"/>
      <c r="K39" s="39"/>
      <c r="L39" s="30" t="s">
        <v>5</v>
      </c>
      <c r="M39" s="27"/>
      <c r="N39" s="27"/>
      <c r="O39" s="27"/>
      <c r="P39" s="19"/>
    </row>
    <row r="40" spans="1:16" s="5" customFormat="1" ht="12" x14ac:dyDescent="0.2">
      <c r="A40" s="35" t="s">
        <v>55</v>
      </c>
      <c r="B40" s="38" t="s">
        <v>48</v>
      </c>
      <c r="C40" s="39" t="s">
        <v>50</v>
      </c>
      <c r="D40" s="42" t="s">
        <v>49</v>
      </c>
      <c r="E40" s="40" t="s">
        <v>77</v>
      </c>
      <c r="F40" s="40" t="s">
        <v>77</v>
      </c>
      <c r="G40" s="40" t="s">
        <v>77</v>
      </c>
      <c r="H40" s="45"/>
      <c r="I40" s="45" t="s">
        <v>138</v>
      </c>
      <c r="J40" s="39"/>
      <c r="K40" s="39"/>
      <c r="L40" s="19" t="s">
        <v>10</v>
      </c>
      <c r="M40" s="27">
        <v>0</v>
      </c>
      <c r="N40" s="27">
        <v>0</v>
      </c>
      <c r="O40" s="27">
        <v>0</v>
      </c>
      <c r="P40" s="19"/>
    </row>
    <row r="41" spans="1:16" s="5" customFormat="1" ht="12" x14ac:dyDescent="0.2">
      <c r="A41" s="36"/>
      <c r="B41" s="38"/>
      <c r="C41" s="39"/>
      <c r="D41" s="43"/>
      <c r="E41" s="40"/>
      <c r="F41" s="40"/>
      <c r="G41" s="40"/>
      <c r="H41" s="46"/>
      <c r="I41" s="46"/>
      <c r="J41" s="39"/>
      <c r="K41" s="39"/>
      <c r="L41" s="19" t="s">
        <v>3</v>
      </c>
      <c r="M41" s="27"/>
      <c r="N41" s="27"/>
      <c r="O41" s="27"/>
      <c r="P41" s="19"/>
    </row>
    <row r="42" spans="1:16" s="5" customFormat="1" ht="24" x14ac:dyDescent="0.2">
      <c r="A42" s="36"/>
      <c r="B42" s="38"/>
      <c r="C42" s="39"/>
      <c r="D42" s="43"/>
      <c r="E42" s="40"/>
      <c r="F42" s="40"/>
      <c r="G42" s="40"/>
      <c r="H42" s="46"/>
      <c r="I42" s="46"/>
      <c r="J42" s="39"/>
      <c r="K42" s="39"/>
      <c r="L42" s="19" t="s">
        <v>1</v>
      </c>
      <c r="M42" s="27"/>
      <c r="N42" s="27"/>
      <c r="O42" s="27"/>
      <c r="P42" s="19"/>
    </row>
    <row r="43" spans="1:16" s="5" customFormat="1" ht="22.5" customHeight="1" x14ac:dyDescent="0.2">
      <c r="A43" s="36"/>
      <c r="B43" s="38"/>
      <c r="C43" s="39"/>
      <c r="D43" s="43"/>
      <c r="E43" s="40"/>
      <c r="F43" s="40"/>
      <c r="G43" s="40"/>
      <c r="H43" s="46"/>
      <c r="I43" s="46"/>
      <c r="J43" s="39"/>
      <c r="K43" s="39"/>
      <c r="L43" s="19" t="s">
        <v>2</v>
      </c>
      <c r="M43" s="27"/>
      <c r="N43" s="27"/>
      <c r="O43" s="27"/>
      <c r="P43" s="19"/>
    </row>
    <row r="44" spans="1:16" s="5" customFormat="1" ht="23.25" customHeight="1" x14ac:dyDescent="0.2">
      <c r="A44" s="36"/>
      <c r="B44" s="38"/>
      <c r="C44" s="39"/>
      <c r="D44" s="43"/>
      <c r="E44" s="40"/>
      <c r="F44" s="40"/>
      <c r="G44" s="40"/>
      <c r="H44" s="46"/>
      <c r="I44" s="46"/>
      <c r="J44" s="39"/>
      <c r="K44" s="39"/>
      <c r="L44" s="19" t="s">
        <v>17</v>
      </c>
      <c r="M44" s="27"/>
      <c r="N44" s="27"/>
      <c r="O44" s="27"/>
      <c r="P44" s="19"/>
    </row>
    <row r="45" spans="1:16" s="5" customFormat="1" ht="39.75" customHeight="1" x14ac:dyDescent="0.2">
      <c r="A45" s="37"/>
      <c r="B45" s="38"/>
      <c r="C45" s="39"/>
      <c r="D45" s="44"/>
      <c r="E45" s="40"/>
      <c r="F45" s="40"/>
      <c r="G45" s="40"/>
      <c r="H45" s="47"/>
      <c r="I45" s="47"/>
      <c r="J45" s="39"/>
      <c r="K45" s="39"/>
      <c r="L45" s="23" t="s">
        <v>5</v>
      </c>
      <c r="M45" s="27"/>
      <c r="N45" s="27"/>
      <c r="O45" s="27"/>
      <c r="P45" s="19"/>
    </row>
    <row r="46" spans="1:16" s="5" customFormat="1" ht="12" customHeight="1" x14ac:dyDescent="0.2">
      <c r="A46" s="35" t="s">
        <v>55</v>
      </c>
      <c r="B46" s="38" t="s">
        <v>149</v>
      </c>
      <c r="C46" s="39" t="s">
        <v>150</v>
      </c>
      <c r="D46" s="42" t="s">
        <v>49</v>
      </c>
      <c r="E46" s="40">
        <v>100</v>
      </c>
      <c r="F46" s="40">
        <v>100</v>
      </c>
      <c r="G46" s="41">
        <v>100</v>
      </c>
      <c r="H46" s="45" t="s">
        <v>139</v>
      </c>
      <c r="I46" s="45" t="s">
        <v>140</v>
      </c>
      <c r="J46" s="39"/>
      <c r="K46" s="39" t="s">
        <v>43</v>
      </c>
      <c r="L46" s="19" t="s">
        <v>10</v>
      </c>
      <c r="M46" s="27">
        <v>0</v>
      </c>
      <c r="N46" s="27">
        <v>0</v>
      </c>
      <c r="O46" s="27">
        <v>0</v>
      </c>
      <c r="P46" s="19"/>
    </row>
    <row r="47" spans="1:16" s="5" customFormat="1" ht="12.75" customHeight="1" x14ac:dyDescent="0.2">
      <c r="A47" s="36"/>
      <c r="B47" s="38"/>
      <c r="C47" s="39"/>
      <c r="D47" s="43"/>
      <c r="E47" s="40"/>
      <c r="F47" s="40"/>
      <c r="G47" s="41"/>
      <c r="H47" s="46"/>
      <c r="I47" s="46"/>
      <c r="J47" s="39"/>
      <c r="K47" s="39"/>
      <c r="L47" s="19" t="s">
        <v>3</v>
      </c>
      <c r="M47" s="27"/>
      <c r="N47" s="27"/>
      <c r="O47" s="27"/>
      <c r="P47" s="19"/>
    </row>
    <row r="48" spans="1:16" s="5" customFormat="1" ht="20.25" customHeight="1" x14ac:dyDescent="0.2">
      <c r="A48" s="36"/>
      <c r="B48" s="38"/>
      <c r="C48" s="39"/>
      <c r="D48" s="43"/>
      <c r="E48" s="40"/>
      <c r="F48" s="40"/>
      <c r="G48" s="41"/>
      <c r="H48" s="46"/>
      <c r="I48" s="46"/>
      <c r="J48" s="39"/>
      <c r="K48" s="39"/>
      <c r="L48" s="19" t="s">
        <v>1</v>
      </c>
      <c r="M48" s="27"/>
      <c r="N48" s="27"/>
      <c r="O48" s="27"/>
      <c r="P48" s="19"/>
    </row>
    <row r="49" spans="1:16" s="5" customFormat="1" ht="19.5" customHeight="1" x14ac:dyDescent="0.2">
      <c r="A49" s="36"/>
      <c r="B49" s="38"/>
      <c r="C49" s="39"/>
      <c r="D49" s="43"/>
      <c r="E49" s="40"/>
      <c r="F49" s="40"/>
      <c r="G49" s="41"/>
      <c r="H49" s="46"/>
      <c r="I49" s="46"/>
      <c r="J49" s="39"/>
      <c r="K49" s="39"/>
      <c r="L49" s="19" t="s">
        <v>2</v>
      </c>
      <c r="M49" s="27"/>
      <c r="N49" s="27"/>
      <c r="O49" s="27"/>
      <c r="P49" s="19"/>
    </row>
    <row r="50" spans="1:16" s="5" customFormat="1" ht="24" customHeight="1" x14ac:dyDescent="0.2">
      <c r="A50" s="36"/>
      <c r="B50" s="38"/>
      <c r="C50" s="39"/>
      <c r="D50" s="43"/>
      <c r="E50" s="40"/>
      <c r="F50" s="40"/>
      <c r="G50" s="41"/>
      <c r="H50" s="46"/>
      <c r="I50" s="46"/>
      <c r="J50" s="39"/>
      <c r="K50" s="39"/>
      <c r="L50" s="19" t="s">
        <v>17</v>
      </c>
      <c r="M50" s="27"/>
      <c r="N50" s="27"/>
      <c r="O50" s="27"/>
      <c r="P50" s="19"/>
    </row>
    <row r="51" spans="1:16" s="5" customFormat="1" ht="81.75" customHeight="1" x14ac:dyDescent="0.2">
      <c r="A51" s="37"/>
      <c r="B51" s="38"/>
      <c r="C51" s="39"/>
      <c r="D51" s="44"/>
      <c r="E51" s="40"/>
      <c r="F51" s="40"/>
      <c r="G51" s="41"/>
      <c r="H51" s="47"/>
      <c r="I51" s="47"/>
      <c r="J51" s="39"/>
      <c r="K51" s="39"/>
      <c r="L51" s="26" t="s">
        <v>5</v>
      </c>
      <c r="M51" s="27"/>
      <c r="N51" s="27"/>
      <c r="O51" s="27"/>
      <c r="P51" s="19"/>
    </row>
    <row r="52" spans="1:16" s="5" customFormat="1" ht="12" x14ac:dyDescent="0.2">
      <c r="A52" s="48" t="s">
        <v>56</v>
      </c>
      <c r="B52" s="38" t="s">
        <v>51</v>
      </c>
      <c r="C52" s="39" t="s">
        <v>52</v>
      </c>
      <c r="D52" s="42" t="s">
        <v>34</v>
      </c>
      <c r="E52" s="40" t="s">
        <v>77</v>
      </c>
      <c r="F52" s="40" t="s">
        <v>77</v>
      </c>
      <c r="G52" s="40" t="s">
        <v>77</v>
      </c>
      <c r="H52" s="45"/>
      <c r="I52" s="45" t="s">
        <v>137</v>
      </c>
      <c r="J52" s="39"/>
      <c r="K52" s="39"/>
      <c r="L52" s="19" t="s">
        <v>10</v>
      </c>
      <c r="M52" s="27">
        <v>0</v>
      </c>
      <c r="N52" s="27">
        <v>0</v>
      </c>
      <c r="O52" s="27">
        <v>0</v>
      </c>
      <c r="P52" s="19"/>
    </row>
    <row r="53" spans="1:16" s="5" customFormat="1" ht="15.75" customHeight="1" x14ac:dyDescent="0.2">
      <c r="A53" s="49"/>
      <c r="B53" s="38"/>
      <c r="C53" s="39"/>
      <c r="D53" s="43"/>
      <c r="E53" s="40"/>
      <c r="F53" s="40"/>
      <c r="G53" s="40"/>
      <c r="H53" s="46"/>
      <c r="I53" s="46"/>
      <c r="J53" s="39"/>
      <c r="K53" s="39"/>
      <c r="L53" s="23" t="s">
        <v>3</v>
      </c>
      <c r="M53" s="27"/>
      <c r="N53" s="27"/>
      <c r="O53" s="27"/>
      <c r="P53" s="19"/>
    </row>
    <row r="54" spans="1:16" s="5" customFormat="1" ht="21.75" customHeight="1" x14ac:dyDescent="0.2">
      <c r="A54" s="49"/>
      <c r="B54" s="38"/>
      <c r="C54" s="39"/>
      <c r="D54" s="43"/>
      <c r="E54" s="40"/>
      <c r="F54" s="40"/>
      <c r="G54" s="40"/>
      <c r="H54" s="46"/>
      <c r="I54" s="46"/>
      <c r="J54" s="39"/>
      <c r="K54" s="39"/>
      <c r="L54" s="19" t="s">
        <v>1</v>
      </c>
      <c r="M54" s="27"/>
      <c r="N54" s="27"/>
      <c r="O54" s="27"/>
      <c r="P54" s="19"/>
    </row>
    <row r="55" spans="1:16" s="5" customFormat="1" ht="24" customHeight="1" x14ac:dyDescent="0.2">
      <c r="A55" s="49"/>
      <c r="B55" s="38"/>
      <c r="C55" s="39"/>
      <c r="D55" s="43"/>
      <c r="E55" s="40"/>
      <c r="F55" s="40"/>
      <c r="G55" s="40"/>
      <c r="H55" s="46"/>
      <c r="I55" s="46"/>
      <c r="J55" s="39"/>
      <c r="K55" s="39"/>
      <c r="L55" s="19" t="s">
        <v>2</v>
      </c>
      <c r="M55" s="27"/>
      <c r="N55" s="27"/>
      <c r="O55" s="27"/>
      <c r="P55" s="19"/>
    </row>
    <row r="56" spans="1:16" s="5" customFormat="1" ht="24" customHeight="1" x14ac:dyDescent="0.2">
      <c r="A56" s="49"/>
      <c r="B56" s="38"/>
      <c r="C56" s="39"/>
      <c r="D56" s="43"/>
      <c r="E56" s="40"/>
      <c r="F56" s="40"/>
      <c r="G56" s="40"/>
      <c r="H56" s="46"/>
      <c r="I56" s="46"/>
      <c r="J56" s="39"/>
      <c r="K56" s="39"/>
      <c r="L56" s="19" t="s">
        <v>17</v>
      </c>
      <c r="M56" s="27"/>
      <c r="N56" s="27"/>
      <c r="O56" s="27"/>
      <c r="P56" s="19"/>
    </row>
    <row r="57" spans="1:16" s="5" customFormat="1" ht="69" customHeight="1" x14ac:dyDescent="0.2">
      <c r="A57" s="50"/>
      <c r="B57" s="38"/>
      <c r="C57" s="39"/>
      <c r="D57" s="44"/>
      <c r="E57" s="40"/>
      <c r="F57" s="40"/>
      <c r="G57" s="40"/>
      <c r="H57" s="47"/>
      <c r="I57" s="47"/>
      <c r="J57" s="39"/>
      <c r="K57" s="39"/>
      <c r="L57" s="23" t="s">
        <v>5</v>
      </c>
      <c r="M57" s="27"/>
      <c r="N57" s="27"/>
      <c r="O57" s="27"/>
      <c r="P57" s="19"/>
    </row>
    <row r="58" spans="1:16" s="5" customFormat="1" ht="14.25" customHeight="1" x14ac:dyDescent="0.2">
      <c r="A58" s="48" t="s">
        <v>56</v>
      </c>
      <c r="B58" s="51" t="s">
        <v>135</v>
      </c>
      <c r="C58" s="39" t="s">
        <v>52</v>
      </c>
      <c r="D58" s="42" t="s">
        <v>34</v>
      </c>
      <c r="E58" s="40">
        <v>0</v>
      </c>
      <c r="F58" s="40">
        <v>0</v>
      </c>
      <c r="G58" s="41">
        <v>47</v>
      </c>
      <c r="H58" s="45" t="s">
        <v>113</v>
      </c>
      <c r="I58" s="45" t="s">
        <v>126</v>
      </c>
      <c r="J58" s="39" t="s">
        <v>127</v>
      </c>
      <c r="K58" s="39" t="s">
        <v>43</v>
      </c>
      <c r="L58" s="19" t="s">
        <v>10</v>
      </c>
      <c r="M58" s="27">
        <v>0</v>
      </c>
      <c r="N58" s="27">
        <v>0</v>
      </c>
      <c r="O58" s="27">
        <v>0</v>
      </c>
      <c r="P58" s="19"/>
    </row>
    <row r="59" spans="1:16" s="5" customFormat="1" ht="14.25" customHeight="1" x14ac:dyDescent="0.2">
      <c r="A59" s="49"/>
      <c r="B59" s="52"/>
      <c r="C59" s="39"/>
      <c r="D59" s="43"/>
      <c r="E59" s="40"/>
      <c r="F59" s="40"/>
      <c r="G59" s="41"/>
      <c r="H59" s="46"/>
      <c r="I59" s="46"/>
      <c r="J59" s="39"/>
      <c r="K59" s="39"/>
      <c r="L59" s="26" t="s">
        <v>3</v>
      </c>
      <c r="M59" s="27"/>
      <c r="N59" s="27"/>
      <c r="O59" s="27"/>
      <c r="P59" s="19"/>
    </row>
    <row r="60" spans="1:16" s="5" customFormat="1" ht="21.75" customHeight="1" x14ac:dyDescent="0.2">
      <c r="A60" s="49"/>
      <c r="B60" s="52"/>
      <c r="C60" s="39"/>
      <c r="D60" s="43"/>
      <c r="E60" s="40"/>
      <c r="F60" s="40"/>
      <c r="G60" s="41"/>
      <c r="H60" s="46"/>
      <c r="I60" s="46"/>
      <c r="J60" s="39"/>
      <c r="K60" s="39"/>
      <c r="L60" s="19" t="s">
        <v>1</v>
      </c>
      <c r="M60" s="27"/>
      <c r="N60" s="27"/>
      <c r="O60" s="27"/>
      <c r="P60" s="19"/>
    </row>
    <row r="61" spans="1:16" s="5" customFormat="1" ht="26.25" customHeight="1" x14ac:dyDescent="0.2">
      <c r="A61" s="49"/>
      <c r="B61" s="52"/>
      <c r="C61" s="39"/>
      <c r="D61" s="43"/>
      <c r="E61" s="40"/>
      <c r="F61" s="40"/>
      <c r="G61" s="41"/>
      <c r="H61" s="46"/>
      <c r="I61" s="46"/>
      <c r="J61" s="39"/>
      <c r="K61" s="39"/>
      <c r="L61" s="19" t="s">
        <v>2</v>
      </c>
      <c r="M61" s="27"/>
      <c r="N61" s="27"/>
      <c r="O61" s="27"/>
      <c r="P61" s="19"/>
    </row>
    <row r="62" spans="1:16" s="5" customFormat="1" ht="24" customHeight="1" x14ac:dyDescent="0.2">
      <c r="A62" s="49"/>
      <c r="B62" s="52"/>
      <c r="C62" s="39"/>
      <c r="D62" s="43"/>
      <c r="E62" s="40"/>
      <c r="F62" s="40"/>
      <c r="G62" s="41"/>
      <c r="H62" s="46"/>
      <c r="I62" s="46"/>
      <c r="J62" s="39"/>
      <c r="K62" s="39"/>
      <c r="L62" s="19" t="s">
        <v>17</v>
      </c>
      <c r="M62" s="27"/>
      <c r="N62" s="27"/>
      <c r="O62" s="27"/>
      <c r="P62" s="19"/>
    </row>
    <row r="63" spans="1:16" s="5" customFormat="1" ht="118.5" customHeight="1" x14ac:dyDescent="0.2">
      <c r="A63" s="50"/>
      <c r="B63" s="53"/>
      <c r="C63" s="39"/>
      <c r="D63" s="44"/>
      <c r="E63" s="40"/>
      <c r="F63" s="40"/>
      <c r="G63" s="41"/>
      <c r="H63" s="47"/>
      <c r="I63" s="47"/>
      <c r="J63" s="39"/>
      <c r="K63" s="39"/>
      <c r="L63" s="26" t="s">
        <v>5</v>
      </c>
      <c r="M63" s="27"/>
      <c r="N63" s="27"/>
      <c r="O63" s="27"/>
      <c r="P63" s="19"/>
    </row>
    <row r="64" spans="1:16" s="5" customFormat="1" ht="12.75" customHeight="1" x14ac:dyDescent="0.2">
      <c r="A64" s="48" t="s">
        <v>128</v>
      </c>
      <c r="B64" s="51" t="s">
        <v>129</v>
      </c>
      <c r="C64" s="45" t="s">
        <v>130</v>
      </c>
      <c r="D64" s="42" t="s">
        <v>131</v>
      </c>
      <c r="E64" s="42" t="s">
        <v>132</v>
      </c>
      <c r="F64" s="42">
        <v>20</v>
      </c>
      <c r="G64" s="42" t="s">
        <v>132</v>
      </c>
      <c r="H64" s="42"/>
      <c r="I64" s="45" t="s">
        <v>133</v>
      </c>
      <c r="J64" s="45" t="s">
        <v>134</v>
      </c>
      <c r="K64" s="42"/>
      <c r="L64" s="19" t="s">
        <v>10</v>
      </c>
      <c r="M64" s="27">
        <v>0</v>
      </c>
      <c r="N64" s="27">
        <v>0</v>
      </c>
      <c r="O64" s="27">
        <v>0</v>
      </c>
      <c r="P64" s="19"/>
    </row>
    <row r="65" spans="1:16" s="5" customFormat="1" ht="12" customHeight="1" x14ac:dyDescent="0.2">
      <c r="A65" s="49"/>
      <c r="B65" s="52"/>
      <c r="C65" s="46"/>
      <c r="D65" s="43"/>
      <c r="E65" s="43"/>
      <c r="F65" s="43"/>
      <c r="G65" s="43"/>
      <c r="H65" s="43"/>
      <c r="I65" s="46"/>
      <c r="J65" s="46"/>
      <c r="K65" s="43"/>
      <c r="L65" s="23" t="s">
        <v>3</v>
      </c>
      <c r="M65" s="27"/>
      <c r="N65" s="27"/>
      <c r="O65" s="27"/>
      <c r="P65" s="19"/>
    </row>
    <row r="66" spans="1:16" s="5" customFormat="1" ht="22.5" customHeight="1" x14ac:dyDescent="0.2">
      <c r="A66" s="49"/>
      <c r="B66" s="52"/>
      <c r="C66" s="46"/>
      <c r="D66" s="43"/>
      <c r="E66" s="43"/>
      <c r="F66" s="43"/>
      <c r="G66" s="43"/>
      <c r="H66" s="43"/>
      <c r="I66" s="46"/>
      <c r="J66" s="46"/>
      <c r="K66" s="43"/>
      <c r="L66" s="19" t="s">
        <v>1</v>
      </c>
      <c r="M66" s="27"/>
      <c r="N66" s="27"/>
      <c r="O66" s="27"/>
      <c r="P66" s="19"/>
    </row>
    <row r="67" spans="1:16" s="5" customFormat="1" ht="21.75" customHeight="1" x14ac:dyDescent="0.2">
      <c r="A67" s="49"/>
      <c r="B67" s="52"/>
      <c r="C67" s="46"/>
      <c r="D67" s="43"/>
      <c r="E67" s="43"/>
      <c r="F67" s="43"/>
      <c r="G67" s="43"/>
      <c r="H67" s="25"/>
      <c r="I67" s="46"/>
      <c r="J67" s="46"/>
      <c r="K67" s="43"/>
      <c r="L67" s="19" t="s">
        <v>2</v>
      </c>
      <c r="M67" s="27"/>
      <c r="N67" s="27"/>
      <c r="O67" s="27"/>
      <c r="P67" s="19"/>
    </row>
    <row r="68" spans="1:16" s="5" customFormat="1" ht="24.75" customHeight="1" x14ac:dyDescent="0.2">
      <c r="A68" s="49"/>
      <c r="B68" s="52"/>
      <c r="C68" s="46"/>
      <c r="D68" s="43"/>
      <c r="E68" s="43"/>
      <c r="F68" s="43"/>
      <c r="G68" s="43"/>
      <c r="H68" s="25"/>
      <c r="I68" s="46"/>
      <c r="J68" s="46"/>
      <c r="K68" s="43"/>
      <c r="L68" s="19" t="s">
        <v>17</v>
      </c>
      <c r="M68" s="27"/>
      <c r="N68" s="27"/>
      <c r="O68" s="27"/>
      <c r="P68" s="19"/>
    </row>
    <row r="69" spans="1:16" s="5" customFormat="1" ht="40.5" customHeight="1" x14ac:dyDescent="0.2">
      <c r="A69" s="50"/>
      <c r="B69" s="53"/>
      <c r="C69" s="47"/>
      <c r="D69" s="44"/>
      <c r="E69" s="44"/>
      <c r="F69" s="44"/>
      <c r="G69" s="44"/>
      <c r="H69" s="25"/>
      <c r="I69" s="47"/>
      <c r="J69" s="47"/>
      <c r="K69" s="44"/>
      <c r="L69" s="23" t="s">
        <v>5</v>
      </c>
      <c r="M69" s="27"/>
      <c r="N69" s="27"/>
      <c r="O69" s="27"/>
      <c r="P69" s="19"/>
    </row>
    <row r="70" spans="1:16" s="5" customFormat="1" ht="12" x14ac:dyDescent="0.2">
      <c r="A70" s="48" t="s">
        <v>57</v>
      </c>
      <c r="B70" s="38" t="s">
        <v>58</v>
      </c>
      <c r="C70" s="39" t="s">
        <v>75</v>
      </c>
      <c r="D70" s="42" t="s">
        <v>34</v>
      </c>
      <c r="E70" s="40">
        <v>1</v>
      </c>
      <c r="F70" s="42">
        <v>1</v>
      </c>
      <c r="G70" s="41">
        <v>2</v>
      </c>
      <c r="H70" s="45" t="s">
        <v>115</v>
      </c>
      <c r="I70" s="45" t="s">
        <v>125</v>
      </c>
      <c r="J70" s="39"/>
      <c r="K70" s="39"/>
      <c r="L70" s="19" t="s">
        <v>10</v>
      </c>
      <c r="M70" s="27">
        <f>SUM(M71:M75)</f>
        <v>650</v>
      </c>
      <c r="N70" s="27">
        <f t="shared" ref="N70:O70" si="0">SUM(N71:N75)</f>
        <v>627.4</v>
      </c>
      <c r="O70" s="27">
        <f t="shared" si="0"/>
        <v>627.4</v>
      </c>
      <c r="P70" s="19"/>
    </row>
    <row r="71" spans="1:16" s="5" customFormat="1" ht="11.25" customHeight="1" x14ac:dyDescent="0.2">
      <c r="A71" s="49"/>
      <c r="B71" s="38"/>
      <c r="C71" s="39"/>
      <c r="D71" s="43"/>
      <c r="E71" s="40"/>
      <c r="F71" s="43"/>
      <c r="G71" s="41"/>
      <c r="H71" s="46"/>
      <c r="I71" s="46"/>
      <c r="J71" s="39"/>
      <c r="K71" s="39"/>
      <c r="L71" s="19" t="s">
        <v>3</v>
      </c>
      <c r="M71" s="27">
        <f>SUM(M77,M83,M89)</f>
        <v>350</v>
      </c>
      <c r="N71" s="27">
        <f t="shared" ref="N71:O71" si="1">SUM(N77,N83,N89)</f>
        <v>313.7</v>
      </c>
      <c r="O71" s="27">
        <f t="shared" si="1"/>
        <v>313.7</v>
      </c>
      <c r="P71" s="19"/>
    </row>
    <row r="72" spans="1:16" s="5" customFormat="1" ht="21.75" customHeight="1" x14ac:dyDescent="0.2">
      <c r="A72" s="49"/>
      <c r="B72" s="38"/>
      <c r="C72" s="39"/>
      <c r="D72" s="43"/>
      <c r="E72" s="40"/>
      <c r="F72" s="43"/>
      <c r="G72" s="41"/>
      <c r="H72" s="46"/>
      <c r="I72" s="46"/>
      <c r="J72" s="39"/>
      <c r="K72" s="39"/>
      <c r="L72" s="19" t="s">
        <v>1</v>
      </c>
      <c r="M72" s="27"/>
      <c r="N72" s="27"/>
      <c r="O72" s="27"/>
      <c r="P72" s="19"/>
    </row>
    <row r="73" spans="1:16" s="5" customFormat="1" ht="22.5" customHeight="1" x14ac:dyDescent="0.2">
      <c r="A73" s="49"/>
      <c r="B73" s="38"/>
      <c r="C73" s="39"/>
      <c r="D73" s="43"/>
      <c r="E73" s="40"/>
      <c r="F73" s="43"/>
      <c r="G73" s="41"/>
      <c r="H73" s="46"/>
      <c r="I73" s="46"/>
      <c r="J73" s="39"/>
      <c r="K73" s="39"/>
      <c r="L73" s="19" t="s">
        <v>2</v>
      </c>
      <c r="M73" s="27"/>
      <c r="N73" s="27"/>
      <c r="O73" s="27"/>
      <c r="P73" s="19"/>
    </row>
    <row r="74" spans="1:16" s="5" customFormat="1" ht="24" customHeight="1" x14ac:dyDescent="0.2">
      <c r="A74" s="49"/>
      <c r="B74" s="38"/>
      <c r="C74" s="39"/>
      <c r="D74" s="43"/>
      <c r="E74" s="40"/>
      <c r="F74" s="43"/>
      <c r="G74" s="41"/>
      <c r="H74" s="46"/>
      <c r="I74" s="46"/>
      <c r="J74" s="39"/>
      <c r="K74" s="39"/>
      <c r="L74" s="19" t="s">
        <v>17</v>
      </c>
      <c r="M74" s="27"/>
      <c r="N74" s="27"/>
      <c r="O74" s="27"/>
      <c r="P74" s="19"/>
    </row>
    <row r="75" spans="1:16" s="5" customFormat="1" ht="24.75" customHeight="1" x14ac:dyDescent="0.2">
      <c r="A75" s="50"/>
      <c r="B75" s="38"/>
      <c r="C75" s="39"/>
      <c r="D75" s="44"/>
      <c r="E75" s="40"/>
      <c r="F75" s="44"/>
      <c r="G75" s="41"/>
      <c r="H75" s="47"/>
      <c r="I75" s="47"/>
      <c r="J75" s="39"/>
      <c r="K75" s="39"/>
      <c r="L75" s="23" t="s">
        <v>5</v>
      </c>
      <c r="M75" s="27">
        <f t="shared" ref="M75:O75" si="2">SUM(M81,M87,M93)</f>
        <v>300</v>
      </c>
      <c r="N75" s="27">
        <f t="shared" si="2"/>
        <v>313.7</v>
      </c>
      <c r="O75" s="27">
        <f t="shared" si="2"/>
        <v>313.7</v>
      </c>
      <c r="P75" s="19"/>
    </row>
    <row r="76" spans="1:16" s="5" customFormat="1" ht="12" customHeight="1" x14ac:dyDescent="0.2">
      <c r="A76" s="48" t="s">
        <v>59</v>
      </c>
      <c r="B76" s="38" t="s">
        <v>78</v>
      </c>
      <c r="C76" s="39" t="s">
        <v>76</v>
      </c>
      <c r="D76" s="42" t="s">
        <v>34</v>
      </c>
      <c r="E76" s="42">
        <v>0</v>
      </c>
      <c r="F76" s="42">
        <v>0</v>
      </c>
      <c r="G76" s="42">
        <v>0</v>
      </c>
      <c r="H76" s="45"/>
      <c r="I76" s="45" t="s">
        <v>124</v>
      </c>
      <c r="J76" s="57"/>
      <c r="K76" s="57" t="s">
        <v>43</v>
      </c>
      <c r="L76" s="19" t="s">
        <v>10</v>
      </c>
      <c r="M76" s="27">
        <v>0</v>
      </c>
      <c r="N76" s="27">
        <f t="shared" ref="N76:O76" si="3">SUM(N77:N81)</f>
        <v>0</v>
      </c>
      <c r="O76" s="27">
        <f t="shared" si="3"/>
        <v>0</v>
      </c>
      <c r="P76" s="19"/>
    </row>
    <row r="77" spans="1:16" s="5" customFormat="1" ht="14.25" customHeight="1" x14ac:dyDescent="0.2">
      <c r="A77" s="49"/>
      <c r="B77" s="38"/>
      <c r="C77" s="39"/>
      <c r="D77" s="43"/>
      <c r="E77" s="43"/>
      <c r="F77" s="43"/>
      <c r="G77" s="43"/>
      <c r="H77" s="46"/>
      <c r="I77" s="46"/>
      <c r="J77" s="58"/>
      <c r="K77" s="58"/>
      <c r="L77" s="23" t="s">
        <v>3</v>
      </c>
      <c r="M77" s="27"/>
      <c r="N77" s="27"/>
      <c r="O77" s="27"/>
      <c r="P77" s="19"/>
    </row>
    <row r="78" spans="1:16" s="5" customFormat="1" ht="21.75" customHeight="1" x14ac:dyDescent="0.2">
      <c r="A78" s="49"/>
      <c r="B78" s="38"/>
      <c r="C78" s="39"/>
      <c r="D78" s="43"/>
      <c r="E78" s="43"/>
      <c r="F78" s="43"/>
      <c r="G78" s="43"/>
      <c r="H78" s="46"/>
      <c r="I78" s="46"/>
      <c r="J78" s="58"/>
      <c r="K78" s="58"/>
      <c r="L78" s="19" t="s">
        <v>1</v>
      </c>
      <c r="M78" s="27"/>
      <c r="N78" s="27"/>
      <c r="O78" s="27"/>
      <c r="P78" s="19"/>
    </row>
    <row r="79" spans="1:16" s="5" customFormat="1" ht="44.25" customHeight="1" x14ac:dyDescent="0.2">
      <c r="A79" s="49"/>
      <c r="B79" s="38"/>
      <c r="C79" s="39"/>
      <c r="D79" s="43"/>
      <c r="E79" s="43"/>
      <c r="F79" s="43"/>
      <c r="G79" s="43"/>
      <c r="H79" s="46"/>
      <c r="I79" s="46"/>
      <c r="J79" s="58"/>
      <c r="K79" s="58"/>
      <c r="L79" s="19" t="s">
        <v>2</v>
      </c>
      <c r="M79" s="27"/>
      <c r="N79" s="27"/>
      <c r="O79" s="27"/>
      <c r="P79" s="19"/>
    </row>
    <row r="80" spans="1:16" s="5" customFormat="1" ht="22.5" customHeight="1" x14ac:dyDescent="0.2">
      <c r="A80" s="49"/>
      <c r="B80" s="38"/>
      <c r="C80" s="39"/>
      <c r="D80" s="43"/>
      <c r="E80" s="43"/>
      <c r="F80" s="43"/>
      <c r="G80" s="43"/>
      <c r="H80" s="46"/>
      <c r="I80" s="46"/>
      <c r="J80" s="58"/>
      <c r="K80" s="58"/>
      <c r="L80" s="19" t="s">
        <v>17</v>
      </c>
      <c r="M80" s="27"/>
      <c r="N80" s="27"/>
      <c r="O80" s="27"/>
      <c r="P80" s="19"/>
    </row>
    <row r="81" spans="1:16" s="5" customFormat="1" ht="55.5" customHeight="1" x14ac:dyDescent="0.2">
      <c r="A81" s="50"/>
      <c r="B81" s="38"/>
      <c r="C81" s="39"/>
      <c r="D81" s="44"/>
      <c r="E81" s="44"/>
      <c r="F81" s="44"/>
      <c r="G81" s="44"/>
      <c r="H81" s="47"/>
      <c r="I81" s="47"/>
      <c r="J81" s="59"/>
      <c r="K81" s="59"/>
      <c r="L81" s="23" t="s">
        <v>5</v>
      </c>
      <c r="M81" s="27"/>
      <c r="N81" s="27"/>
      <c r="O81" s="27"/>
      <c r="P81" s="23"/>
    </row>
    <row r="82" spans="1:16" s="5" customFormat="1" ht="16.5" customHeight="1" x14ac:dyDescent="0.2">
      <c r="A82" s="54" t="s">
        <v>60</v>
      </c>
      <c r="B82" s="51" t="s">
        <v>79</v>
      </c>
      <c r="C82" s="60" t="s">
        <v>80</v>
      </c>
      <c r="D82" s="40" t="s">
        <v>34</v>
      </c>
      <c r="E82" s="40">
        <v>0</v>
      </c>
      <c r="F82" s="40">
        <v>0</v>
      </c>
      <c r="G82" s="40">
        <v>0</v>
      </c>
      <c r="H82" s="45"/>
      <c r="I82" s="45" t="s">
        <v>124</v>
      </c>
      <c r="J82" s="57"/>
      <c r="K82" s="39" t="s">
        <v>43</v>
      </c>
      <c r="L82" s="19" t="s">
        <v>10</v>
      </c>
      <c r="M82" s="27">
        <v>0</v>
      </c>
      <c r="N82" s="27">
        <f t="shared" ref="N82:O82" si="4">SUM(N83:N87)</f>
        <v>0</v>
      </c>
      <c r="O82" s="27">
        <f t="shared" si="4"/>
        <v>0</v>
      </c>
      <c r="P82" s="23"/>
    </row>
    <row r="83" spans="1:16" s="5" customFormat="1" ht="16.5" customHeight="1" x14ac:dyDescent="0.2">
      <c r="A83" s="55"/>
      <c r="B83" s="52"/>
      <c r="C83" s="60"/>
      <c r="D83" s="40"/>
      <c r="E83" s="40"/>
      <c r="F83" s="40"/>
      <c r="G83" s="40"/>
      <c r="H83" s="46"/>
      <c r="I83" s="46"/>
      <c r="J83" s="58"/>
      <c r="K83" s="39"/>
      <c r="L83" s="23" t="s">
        <v>3</v>
      </c>
      <c r="M83" s="27"/>
      <c r="N83" s="27"/>
      <c r="O83" s="27"/>
      <c r="P83" s="23"/>
    </row>
    <row r="84" spans="1:16" s="5" customFormat="1" ht="21.75" customHeight="1" x14ac:dyDescent="0.2">
      <c r="A84" s="55"/>
      <c r="B84" s="52"/>
      <c r="C84" s="60"/>
      <c r="D84" s="40"/>
      <c r="E84" s="40"/>
      <c r="F84" s="40"/>
      <c r="G84" s="40"/>
      <c r="H84" s="46"/>
      <c r="I84" s="46"/>
      <c r="J84" s="58"/>
      <c r="K84" s="39"/>
      <c r="L84" s="19" t="s">
        <v>1</v>
      </c>
      <c r="M84" s="27"/>
      <c r="N84" s="27"/>
      <c r="O84" s="27"/>
      <c r="P84" s="23"/>
    </row>
    <row r="85" spans="1:16" s="5" customFormat="1" ht="48" customHeight="1" x14ac:dyDescent="0.2">
      <c r="A85" s="55"/>
      <c r="B85" s="52"/>
      <c r="C85" s="45" t="s">
        <v>89</v>
      </c>
      <c r="D85" s="42" t="s">
        <v>35</v>
      </c>
      <c r="E85" s="40" t="s">
        <v>77</v>
      </c>
      <c r="F85" s="67" t="s">
        <v>77</v>
      </c>
      <c r="G85" s="42" t="s">
        <v>77</v>
      </c>
      <c r="H85" s="60"/>
      <c r="I85" s="46"/>
      <c r="J85" s="58"/>
      <c r="K85" s="39"/>
      <c r="L85" s="19" t="s">
        <v>2</v>
      </c>
      <c r="M85" s="27"/>
      <c r="N85" s="27"/>
      <c r="O85" s="27"/>
      <c r="P85" s="23"/>
    </row>
    <row r="86" spans="1:16" s="5" customFormat="1" ht="23.25" customHeight="1" x14ac:dyDescent="0.2">
      <c r="A86" s="55"/>
      <c r="B86" s="52"/>
      <c r="C86" s="46"/>
      <c r="D86" s="43"/>
      <c r="E86" s="40"/>
      <c r="F86" s="68"/>
      <c r="G86" s="43"/>
      <c r="H86" s="60"/>
      <c r="I86" s="46"/>
      <c r="J86" s="58"/>
      <c r="K86" s="39"/>
      <c r="L86" s="19" t="s">
        <v>17</v>
      </c>
      <c r="M86" s="27"/>
      <c r="N86" s="27"/>
      <c r="O86" s="27"/>
      <c r="P86" s="23"/>
    </row>
    <row r="87" spans="1:16" s="5" customFormat="1" ht="78" customHeight="1" x14ac:dyDescent="0.2">
      <c r="A87" s="56"/>
      <c r="B87" s="53"/>
      <c r="C87" s="47"/>
      <c r="D87" s="44"/>
      <c r="E87" s="40"/>
      <c r="F87" s="69"/>
      <c r="G87" s="44"/>
      <c r="H87" s="60"/>
      <c r="I87" s="47"/>
      <c r="J87" s="59"/>
      <c r="K87" s="39"/>
      <c r="L87" s="23" t="s">
        <v>5</v>
      </c>
      <c r="M87" s="27"/>
      <c r="N87" s="27"/>
      <c r="O87" s="27"/>
      <c r="P87" s="23"/>
    </row>
    <row r="88" spans="1:16" s="5" customFormat="1" ht="12" customHeight="1" x14ac:dyDescent="0.2">
      <c r="A88" s="54" t="s">
        <v>61</v>
      </c>
      <c r="B88" s="51" t="s">
        <v>81</v>
      </c>
      <c r="C88" s="45" t="s">
        <v>80</v>
      </c>
      <c r="D88" s="42" t="s">
        <v>34</v>
      </c>
      <c r="E88" s="42">
        <v>4</v>
      </c>
      <c r="F88" s="42">
        <v>2</v>
      </c>
      <c r="G88" s="67">
        <v>2</v>
      </c>
      <c r="H88" s="45" t="s">
        <v>113</v>
      </c>
      <c r="I88" s="45" t="s">
        <v>123</v>
      </c>
      <c r="J88" s="45" t="s">
        <v>151</v>
      </c>
      <c r="K88" s="39" t="s">
        <v>43</v>
      </c>
      <c r="L88" s="19" t="s">
        <v>10</v>
      </c>
      <c r="M88" s="27">
        <f t="shared" ref="M88" si="5">SUM(M89:M93)</f>
        <v>650</v>
      </c>
      <c r="N88" s="27">
        <f t="shared" ref="N88" si="6">SUM(N89:N93)</f>
        <v>627.4</v>
      </c>
      <c r="O88" s="27">
        <f t="shared" ref="O88" si="7">SUM(O89:O93)</f>
        <v>627.4</v>
      </c>
      <c r="P88" s="23"/>
    </row>
    <row r="89" spans="1:16" s="5" customFormat="1" ht="61.5" customHeight="1" x14ac:dyDescent="0.2">
      <c r="A89" s="55"/>
      <c r="B89" s="52"/>
      <c r="C89" s="46"/>
      <c r="D89" s="43"/>
      <c r="E89" s="43"/>
      <c r="F89" s="43"/>
      <c r="G89" s="68"/>
      <c r="H89" s="46"/>
      <c r="I89" s="46"/>
      <c r="J89" s="46"/>
      <c r="K89" s="39"/>
      <c r="L89" s="23" t="s">
        <v>3</v>
      </c>
      <c r="M89" s="27">
        <v>350</v>
      </c>
      <c r="N89" s="27">
        <v>313.7</v>
      </c>
      <c r="O89" s="27">
        <v>313.7</v>
      </c>
      <c r="P89" s="23" t="s">
        <v>90</v>
      </c>
    </row>
    <row r="90" spans="1:16" s="5" customFormat="1" ht="22.5" customHeight="1" x14ac:dyDescent="0.2">
      <c r="A90" s="55"/>
      <c r="B90" s="52"/>
      <c r="C90" s="46"/>
      <c r="D90" s="43"/>
      <c r="E90" s="43"/>
      <c r="F90" s="43"/>
      <c r="G90" s="68"/>
      <c r="H90" s="46"/>
      <c r="I90" s="46"/>
      <c r="J90" s="46"/>
      <c r="K90" s="39"/>
      <c r="L90" s="19" t="s">
        <v>1</v>
      </c>
      <c r="M90" s="27"/>
      <c r="N90" s="27"/>
      <c r="O90" s="27"/>
      <c r="P90" s="23"/>
    </row>
    <row r="91" spans="1:16" s="5" customFormat="1" ht="24.75" customHeight="1" x14ac:dyDescent="0.2">
      <c r="A91" s="55"/>
      <c r="B91" s="52"/>
      <c r="C91" s="46"/>
      <c r="D91" s="43"/>
      <c r="E91" s="43"/>
      <c r="F91" s="43"/>
      <c r="G91" s="68"/>
      <c r="H91" s="46"/>
      <c r="I91" s="46"/>
      <c r="J91" s="46"/>
      <c r="K91" s="39"/>
      <c r="L91" s="19" t="s">
        <v>2</v>
      </c>
      <c r="M91" s="27"/>
      <c r="N91" s="27"/>
      <c r="O91" s="27"/>
      <c r="P91" s="23"/>
    </row>
    <row r="92" spans="1:16" s="5" customFormat="1" ht="22.5" customHeight="1" x14ac:dyDescent="0.2">
      <c r="A92" s="55"/>
      <c r="B92" s="52"/>
      <c r="C92" s="46"/>
      <c r="D92" s="43"/>
      <c r="E92" s="43"/>
      <c r="F92" s="43"/>
      <c r="G92" s="68"/>
      <c r="H92" s="46"/>
      <c r="I92" s="46"/>
      <c r="J92" s="46"/>
      <c r="K92" s="39"/>
      <c r="L92" s="19" t="s">
        <v>17</v>
      </c>
      <c r="M92" s="27"/>
      <c r="N92" s="27"/>
      <c r="O92" s="27"/>
      <c r="P92" s="23"/>
    </row>
    <row r="93" spans="1:16" s="5" customFormat="1" ht="70.5" customHeight="1" x14ac:dyDescent="0.2">
      <c r="A93" s="56"/>
      <c r="B93" s="53"/>
      <c r="C93" s="47"/>
      <c r="D93" s="44"/>
      <c r="E93" s="44"/>
      <c r="F93" s="44"/>
      <c r="G93" s="69"/>
      <c r="H93" s="47"/>
      <c r="I93" s="47"/>
      <c r="J93" s="47"/>
      <c r="K93" s="39"/>
      <c r="L93" s="23" t="s">
        <v>5</v>
      </c>
      <c r="M93" s="27">
        <v>300</v>
      </c>
      <c r="N93" s="27">
        <v>313.7</v>
      </c>
      <c r="O93" s="27">
        <v>313.7</v>
      </c>
      <c r="P93" s="23" t="s">
        <v>117</v>
      </c>
    </row>
    <row r="94" spans="1:16" s="5" customFormat="1" ht="12" x14ac:dyDescent="0.2">
      <c r="A94" s="48" t="s">
        <v>62</v>
      </c>
      <c r="B94" s="38" t="s">
        <v>63</v>
      </c>
      <c r="C94" s="39" t="s">
        <v>64</v>
      </c>
      <c r="D94" s="42" t="s">
        <v>34</v>
      </c>
      <c r="E94" s="40">
        <v>1</v>
      </c>
      <c r="F94" s="40">
        <v>1</v>
      </c>
      <c r="G94" s="41">
        <v>1</v>
      </c>
      <c r="H94" s="45" t="s">
        <v>113</v>
      </c>
      <c r="I94" s="39" t="s">
        <v>91</v>
      </c>
      <c r="J94" s="39" t="s">
        <v>122</v>
      </c>
      <c r="K94" s="39" t="s">
        <v>43</v>
      </c>
      <c r="L94" s="19" t="s">
        <v>10</v>
      </c>
      <c r="M94" s="27">
        <v>0</v>
      </c>
      <c r="N94" s="27">
        <v>0</v>
      </c>
      <c r="O94" s="27">
        <v>0</v>
      </c>
      <c r="P94" s="19"/>
    </row>
    <row r="95" spans="1:16" s="5" customFormat="1" ht="12.75" customHeight="1" x14ac:dyDescent="0.2">
      <c r="A95" s="49"/>
      <c r="B95" s="38"/>
      <c r="C95" s="39"/>
      <c r="D95" s="43"/>
      <c r="E95" s="40"/>
      <c r="F95" s="40"/>
      <c r="G95" s="41"/>
      <c r="H95" s="46"/>
      <c r="I95" s="39"/>
      <c r="J95" s="39"/>
      <c r="K95" s="39"/>
      <c r="L95" s="19" t="s">
        <v>3</v>
      </c>
      <c r="M95" s="27"/>
      <c r="N95" s="27"/>
      <c r="O95" s="27"/>
      <c r="P95" s="19"/>
    </row>
    <row r="96" spans="1:16" s="5" customFormat="1" ht="22.5" customHeight="1" x14ac:dyDescent="0.2">
      <c r="A96" s="49"/>
      <c r="B96" s="38"/>
      <c r="C96" s="39"/>
      <c r="D96" s="43"/>
      <c r="E96" s="40"/>
      <c r="F96" s="40"/>
      <c r="G96" s="41"/>
      <c r="H96" s="46"/>
      <c r="I96" s="39"/>
      <c r="J96" s="39"/>
      <c r="K96" s="39"/>
      <c r="L96" s="19" t="s">
        <v>1</v>
      </c>
      <c r="M96" s="27"/>
      <c r="N96" s="27"/>
      <c r="O96" s="27"/>
      <c r="P96" s="19"/>
    </row>
    <row r="97" spans="1:20" s="5" customFormat="1" ht="22.5" customHeight="1" x14ac:dyDescent="0.2">
      <c r="A97" s="49"/>
      <c r="B97" s="38"/>
      <c r="C97" s="39"/>
      <c r="D97" s="43"/>
      <c r="E97" s="40"/>
      <c r="F97" s="40"/>
      <c r="G97" s="41"/>
      <c r="H97" s="46"/>
      <c r="I97" s="39"/>
      <c r="J97" s="39"/>
      <c r="K97" s="39"/>
      <c r="L97" s="19" t="s">
        <v>2</v>
      </c>
      <c r="M97" s="27"/>
      <c r="N97" s="27"/>
      <c r="O97" s="27"/>
      <c r="P97" s="19"/>
    </row>
    <row r="98" spans="1:20" s="5" customFormat="1" ht="23.25" customHeight="1" x14ac:dyDescent="0.2">
      <c r="A98" s="49"/>
      <c r="B98" s="38"/>
      <c r="C98" s="39"/>
      <c r="D98" s="43"/>
      <c r="E98" s="40"/>
      <c r="F98" s="40"/>
      <c r="G98" s="41"/>
      <c r="H98" s="46"/>
      <c r="I98" s="39"/>
      <c r="J98" s="39"/>
      <c r="K98" s="39"/>
      <c r="L98" s="19" t="s">
        <v>17</v>
      </c>
      <c r="M98" s="27"/>
      <c r="N98" s="27"/>
      <c r="O98" s="27"/>
      <c r="P98" s="19"/>
    </row>
    <row r="99" spans="1:20" s="5" customFormat="1" ht="24.75" customHeight="1" x14ac:dyDescent="0.2">
      <c r="A99" s="50"/>
      <c r="B99" s="38"/>
      <c r="C99" s="39"/>
      <c r="D99" s="44"/>
      <c r="E99" s="40"/>
      <c r="F99" s="40"/>
      <c r="G99" s="41"/>
      <c r="H99" s="47"/>
      <c r="I99" s="39"/>
      <c r="J99" s="39"/>
      <c r="K99" s="39"/>
      <c r="L99" s="23" t="s">
        <v>5</v>
      </c>
      <c r="M99" s="27"/>
      <c r="N99" s="27"/>
      <c r="O99" s="27"/>
      <c r="P99" s="19"/>
    </row>
    <row r="100" spans="1:20" s="5" customFormat="1" ht="12" x14ac:dyDescent="0.2">
      <c r="A100" s="54" t="s">
        <v>136</v>
      </c>
      <c r="B100" s="38" t="s">
        <v>65</v>
      </c>
      <c r="C100" s="39" t="s">
        <v>82</v>
      </c>
      <c r="D100" s="42" t="s">
        <v>34</v>
      </c>
      <c r="E100" s="40">
        <v>0</v>
      </c>
      <c r="F100" s="40">
        <v>0</v>
      </c>
      <c r="G100" s="40">
        <v>0</v>
      </c>
      <c r="H100" s="45" t="s">
        <v>116</v>
      </c>
      <c r="I100" s="39" t="s">
        <v>93</v>
      </c>
      <c r="J100" s="39" t="s">
        <v>92</v>
      </c>
      <c r="K100" s="39" t="s">
        <v>43</v>
      </c>
      <c r="L100" s="19" t="s">
        <v>10</v>
      </c>
      <c r="M100" s="27">
        <v>0</v>
      </c>
      <c r="N100" s="27">
        <v>0</v>
      </c>
      <c r="O100" s="27">
        <v>0</v>
      </c>
      <c r="P100" s="19"/>
    </row>
    <row r="101" spans="1:20" s="5" customFormat="1" ht="12" x14ac:dyDescent="0.2">
      <c r="A101" s="55"/>
      <c r="B101" s="38"/>
      <c r="C101" s="39"/>
      <c r="D101" s="43"/>
      <c r="E101" s="40"/>
      <c r="F101" s="40"/>
      <c r="G101" s="40"/>
      <c r="H101" s="46"/>
      <c r="I101" s="39"/>
      <c r="J101" s="39"/>
      <c r="K101" s="39"/>
      <c r="L101" s="19" t="s">
        <v>3</v>
      </c>
      <c r="M101" s="27"/>
      <c r="N101" s="27"/>
      <c r="O101" s="27"/>
      <c r="P101" s="19"/>
    </row>
    <row r="102" spans="1:20" s="5" customFormat="1" ht="22.5" customHeight="1" x14ac:dyDescent="0.2">
      <c r="A102" s="55"/>
      <c r="B102" s="38"/>
      <c r="C102" s="39"/>
      <c r="D102" s="43"/>
      <c r="E102" s="40"/>
      <c r="F102" s="40"/>
      <c r="G102" s="40"/>
      <c r="H102" s="46"/>
      <c r="I102" s="39"/>
      <c r="J102" s="39"/>
      <c r="K102" s="39"/>
      <c r="L102" s="19" t="s">
        <v>1</v>
      </c>
      <c r="M102" s="27"/>
      <c r="N102" s="27"/>
      <c r="O102" s="27"/>
      <c r="P102" s="19"/>
    </row>
    <row r="103" spans="1:20" s="5" customFormat="1" ht="24.75" customHeight="1" x14ac:dyDescent="0.2">
      <c r="A103" s="55"/>
      <c r="B103" s="38"/>
      <c r="C103" s="39"/>
      <c r="D103" s="43"/>
      <c r="E103" s="40"/>
      <c r="F103" s="40"/>
      <c r="G103" s="40"/>
      <c r="H103" s="46"/>
      <c r="I103" s="39"/>
      <c r="J103" s="39"/>
      <c r="K103" s="39"/>
      <c r="L103" s="19" t="s">
        <v>2</v>
      </c>
      <c r="M103" s="27"/>
      <c r="N103" s="27"/>
      <c r="O103" s="27"/>
      <c r="P103" s="19"/>
    </row>
    <row r="104" spans="1:20" s="5" customFormat="1" ht="23.25" customHeight="1" x14ac:dyDescent="0.2">
      <c r="A104" s="55"/>
      <c r="B104" s="38"/>
      <c r="C104" s="39"/>
      <c r="D104" s="43"/>
      <c r="E104" s="40"/>
      <c r="F104" s="40"/>
      <c r="G104" s="40"/>
      <c r="H104" s="46"/>
      <c r="I104" s="39"/>
      <c r="J104" s="39"/>
      <c r="K104" s="39"/>
      <c r="L104" s="19" t="s">
        <v>17</v>
      </c>
      <c r="M104" s="27"/>
      <c r="N104" s="27"/>
      <c r="O104" s="27"/>
      <c r="P104" s="19"/>
    </row>
    <row r="105" spans="1:20" s="5" customFormat="1" ht="27" customHeight="1" x14ac:dyDescent="0.2">
      <c r="A105" s="56"/>
      <c r="B105" s="38"/>
      <c r="C105" s="39"/>
      <c r="D105" s="44"/>
      <c r="E105" s="40"/>
      <c r="F105" s="40"/>
      <c r="G105" s="40"/>
      <c r="H105" s="47"/>
      <c r="I105" s="39"/>
      <c r="J105" s="39"/>
      <c r="K105" s="39"/>
      <c r="L105" s="19" t="s">
        <v>5</v>
      </c>
      <c r="M105" s="27"/>
      <c r="N105" s="27"/>
      <c r="O105" s="27"/>
      <c r="P105" s="19"/>
    </row>
    <row r="106" spans="1:20" s="5" customFormat="1" ht="12" x14ac:dyDescent="0.2">
      <c r="A106" s="83"/>
      <c r="B106" s="84" t="s">
        <v>12</v>
      </c>
      <c r="C106" s="85"/>
      <c r="D106" s="85"/>
      <c r="E106" s="85"/>
      <c r="F106" s="85"/>
      <c r="G106" s="85"/>
      <c r="H106" s="85"/>
      <c r="I106" s="85"/>
      <c r="J106" s="86"/>
      <c r="K106" s="108"/>
      <c r="L106" s="19" t="s">
        <v>10</v>
      </c>
      <c r="M106" s="27">
        <f>SUM(M107:M112)</f>
        <v>850</v>
      </c>
      <c r="N106" s="27">
        <f>SUM(N107:N112)</f>
        <v>1556.7</v>
      </c>
      <c r="O106" s="27">
        <f>SUM(O107:O112)</f>
        <v>1556.7</v>
      </c>
      <c r="P106" s="19"/>
    </row>
    <row r="107" spans="1:20" s="5" customFormat="1" ht="12" x14ac:dyDescent="0.2">
      <c r="A107" s="83"/>
      <c r="B107" s="87"/>
      <c r="C107" s="88"/>
      <c r="D107" s="88"/>
      <c r="E107" s="88"/>
      <c r="F107" s="88"/>
      <c r="G107" s="88"/>
      <c r="H107" s="88"/>
      <c r="I107" s="88"/>
      <c r="J107" s="89"/>
      <c r="K107" s="109"/>
      <c r="L107" s="19" t="s">
        <v>3</v>
      </c>
      <c r="M107" s="27">
        <v>550</v>
      </c>
      <c r="N107" s="27">
        <v>550</v>
      </c>
      <c r="O107" s="27">
        <v>550</v>
      </c>
      <c r="P107" s="19"/>
    </row>
    <row r="108" spans="1:20" s="5" customFormat="1" ht="21.75" customHeight="1" x14ac:dyDescent="0.2">
      <c r="A108" s="83"/>
      <c r="B108" s="87"/>
      <c r="C108" s="88"/>
      <c r="D108" s="88"/>
      <c r="E108" s="88"/>
      <c r="F108" s="88"/>
      <c r="G108" s="88"/>
      <c r="H108" s="88"/>
      <c r="I108" s="88"/>
      <c r="J108" s="89"/>
      <c r="K108" s="109"/>
      <c r="L108" s="19" t="s">
        <v>1</v>
      </c>
      <c r="M108" s="27"/>
      <c r="N108" s="27"/>
      <c r="O108" s="27"/>
      <c r="P108" s="19"/>
    </row>
    <row r="109" spans="1:20" s="5" customFormat="1" ht="23.25" customHeight="1" x14ac:dyDescent="0.2">
      <c r="A109" s="83"/>
      <c r="B109" s="87"/>
      <c r="C109" s="88"/>
      <c r="D109" s="88"/>
      <c r="E109" s="88"/>
      <c r="F109" s="88"/>
      <c r="G109" s="88"/>
      <c r="H109" s="88"/>
      <c r="I109" s="88"/>
      <c r="J109" s="89"/>
      <c r="K109" s="109"/>
      <c r="L109" s="19" t="s">
        <v>2</v>
      </c>
      <c r="M109" s="27"/>
      <c r="N109" s="27">
        <v>693</v>
      </c>
      <c r="O109" s="27">
        <v>693</v>
      </c>
      <c r="P109" s="19"/>
    </row>
    <row r="110" spans="1:20" s="5" customFormat="1" ht="23.25" customHeight="1" x14ac:dyDescent="0.2">
      <c r="A110" s="83"/>
      <c r="B110" s="87"/>
      <c r="C110" s="88"/>
      <c r="D110" s="88"/>
      <c r="E110" s="88"/>
      <c r="F110" s="88"/>
      <c r="G110" s="88"/>
      <c r="H110" s="88"/>
      <c r="I110" s="88"/>
      <c r="J110" s="89"/>
      <c r="K110" s="109"/>
      <c r="L110" s="19" t="s">
        <v>17</v>
      </c>
      <c r="M110" s="27"/>
      <c r="N110" s="27"/>
      <c r="O110" s="27"/>
      <c r="P110" s="19"/>
    </row>
    <row r="111" spans="1:20" s="5" customFormat="1" ht="24" x14ac:dyDescent="0.2">
      <c r="A111" s="83"/>
      <c r="B111" s="90"/>
      <c r="C111" s="91"/>
      <c r="D111" s="91"/>
      <c r="E111" s="91"/>
      <c r="F111" s="91"/>
      <c r="G111" s="91"/>
      <c r="H111" s="91"/>
      <c r="I111" s="91"/>
      <c r="J111" s="92"/>
      <c r="K111" s="110"/>
      <c r="L111" s="19" t="s">
        <v>5</v>
      </c>
      <c r="M111" s="27">
        <v>300</v>
      </c>
      <c r="N111" s="27">
        <v>313.7</v>
      </c>
      <c r="O111" s="27">
        <v>313.7</v>
      </c>
      <c r="P111" s="19"/>
      <c r="R111" s="107"/>
      <c r="S111" s="107"/>
      <c r="T111" s="107"/>
    </row>
    <row r="112" spans="1:20" s="5" customFormat="1" ht="13.5" customHeight="1" x14ac:dyDescent="0.2">
      <c r="A112" s="8"/>
      <c r="B112" s="75" t="s">
        <v>27</v>
      </c>
      <c r="C112" s="75"/>
      <c r="D112" s="75"/>
      <c r="E112" s="75"/>
      <c r="F112" s="75"/>
      <c r="G112" s="75"/>
      <c r="H112" s="75"/>
      <c r="I112" s="75"/>
      <c r="J112" s="75"/>
      <c r="K112" s="76"/>
      <c r="L112" s="19"/>
      <c r="M112" s="28"/>
      <c r="N112" s="28"/>
      <c r="O112" s="28"/>
      <c r="P112" s="19"/>
      <c r="R112" s="107"/>
      <c r="S112" s="107"/>
      <c r="T112" s="107"/>
    </row>
    <row r="113" spans="1:20" s="5" customFormat="1" ht="42" customHeight="1" x14ac:dyDescent="0.2">
      <c r="A113" s="95"/>
      <c r="B113" s="84" t="s">
        <v>68</v>
      </c>
      <c r="C113" s="85"/>
      <c r="D113" s="85"/>
      <c r="E113" s="85"/>
      <c r="F113" s="85"/>
      <c r="G113" s="85"/>
      <c r="H113" s="85"/>
      <c r="I113" s="85"/>
      <c r="J113" s="85"/>
      <c r="K113" s="86"/>
      <c r="L113" s="19" t="s">
        <v>28</v>
      </c>
      <c r="M113" s="27">
        <v>550</v>
      </c>
      <c r="N113" s="27">
        <v>1243</v>
      </c>
      <c r="O113" s="27">
        <v>1243</v>
      </c>
      <c r="P113" s="19"/>
      <c r="R113" s="107"/>
      <c r="S113" s="107"/>
      <c r="T113" s="107"/>
    </row>
    <row r="114" spans="1:20" s="5" customFormat="1" ht="45.75" customHeight="1" x14ac:dyDescent="0.2">
      <c r="A114" s="96"/>
      <c r="B114" s="87"/>
      <c r="C114" s="88"/>
      <c r="D114" s="88"/>
      <c r="E114" s="88"/>
      <c r="F114" s="88"/>
      <c r="G114" s="88"/>
      <c r="H114" s="88"/>
      <c r="I114" s="88"/>
      <c r="J114" s="88"/>
      <c r="K114" s="89"/>
      <c r="L114" s="19" t="s">
        <v>74</v>
      </c>
      <c r="M114" s="33"/>
      <c r="N114" s="33"/>
      <c r="O114" s="33"/>
      <c r="P114" s="19"/>
      <c r="R114" s="107"/>
      <c r="S114" s="107"/>
      <c r="T114" s="107"/>
    </row>
    <row r="115" spans="1:20" s="5" customFormat="1" ht="27" customHeight="1" x14ac:dyDescent="0.2">
      <c r="A115" s="97"/>
      <c r="B115" s="90"/>
      <c r="C115" s="91"/>
      <c r="D115" s="91"/>
      <c r="E115" s="91"/>
      <c r="F115" s="91"/>
      <c r="G115" s="91"/>
      <c r="H115" s="91"/>
      <c r="I115" s="91"/>
      <c r="J115" s="91"/>
      <c r="K115" s="92"/>
      <c r="L115" s="19" t="s">
        <v>29</v>
      </c>
      <c r="M115" s="33">
        <v>300</v>
      </c>
      <c r="N115" s="33">
        <v>313.7</v>
      </c>
      <c r="O115" s="33">
        <v>313.7</v>
      </c>
      <c r="P115" s="19"/>
      <c r="R115" s="107"/>
      <c r="S115" s="107"/>
      <c r="T115" s="107"/>
    </row>
    <row r="116" spans="1:20" ht="15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4"/>
      <c r="M116" s="4"/>
      <c r="N116" s="4"/>
      <c r="O116" s="4"/>
      <c r="P116" s="4"/>
    </row>
    <row r="117" spans="1:20" ht="9.75" customHeight="1" x14ac:dyDescent="0.2">
      <c r="A117" s="6"/>
      <c r="B117" s="94" t="s">
        <v>30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1:20" ht="9.75" customHeight="1" x14ac:dyDescent="0.2">
      <c r="A118" s="6"/>
      <c r="B118" s="94" t="s">
        <v>31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1:20" ht="9.75" customHeight="1" x14ac:dyDescent="0.2">
      <c r="A119" s="6"/>
      <c r="B119" s="65" t="s">
        <v>118</v>
      </c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</row>
    <row r="120" spans="1:20" ht="37.5" customHeight="1" x14ac:dyDescent="0.2">
      <c r="A120" s="6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</row>
    <row r="121" spans="1:20" ht="9" customHeight="1" x14ac:dyDescent="0.2">
      <c r="A121" s="6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"/>
      <c r="P121" s="6"/>
    </row>
    <row r="122" spans="1:20" ht="15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4"/>
      <c r="M122" s="4"/>
      <c r="N122" s="4"/>
      <c r="O122" s="4"/>
      <c r="P122" s="4"/>
    </row>
    <row r="123" spans="1:20" ht="19.5" customHeight="1" x14ac:dyDescent="0.2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1:20" ht="14.25" customHeight="1" x14ac:dyDescent="0.25">
      <c r="A124" s="9"/>
      <c r="B124" s="9"/>
      <c r="C124" s="9"/>
      <c r="D124" s="9"/>
      <c r="E124" s="9"/>
      <c r="F124" s="9"/>
      <c r="G124" s="9"/>
      <c r="H124" s="22"/>
      <c r="I124" s="9"/>
      <c r="J124" s="9"/>
      <c r="K124" s="9"/>
      <c r="L124" s="9"/>
      <c r="M124" s="9"/>
      <c r="N124" s="9"/>
      <c r="O124" s="9"/>
      <c r="P124" s="9"/>
    </row>
    <row r="125" spans="1:20" ht="30" customHeight="1" x14ac:dyDescent="0.2">
      <c r="B125" s="12" t="s">
        <v>152</v>
      </c>
      <c r="C125" s="12"/>
      <c r="D125" s="82" t="s">
        <v>13</v>
      </c>
      <c r="E125" s="82"/>
      <c r="F125" s="13"/>
      <c r="G125" s="82" t="s">
        <v>154</v>
      </c>
      <c r="H125" s="82"/>
      <c r="I125" s="82"/>
      <c r="J125" s="82"/>
      <c r="K125" s="13"/>
    </row>
    <row r="126" spans="1:20" ht="15" x14ac:dyDescent="0.25">
      <c r="B126" s="1" t="s">
        <v>153</v>
      </c>
    </row>
    <row r="127" spans="1:20" s="2" customFormat="1" ht="18.75" x14ac:dyDescent="0.3"/>
    <row r="128" spans="1:20" s="2" customFormat="1" ht="18.75" x14ac:dyDescent="0.3">
      <c r="B128" s="2" t="s">
        <v>16</v>
      </c>
    </row>
    <row r="129" spans="2:2" s="2" customFormat="1" ht="18.75" x14ac:dyDescent="0.3">
      <c r="B129" s="2" t="s">
        <v>69</v>
      </c>
    </row>
    <row r="130" spans="2:2" s="2" customFormat="1" ht="18.75" x14ac:dyDescent="0.3">
      <c r="B130" s="1" t="s">
        <v>15</v>
      </c>
    </row>
    <row r="131" spans="2:2" s="2" customFormat="1" ht="18.75" x14ac:dyDescent="0.3"/>
  </sheetData>
  <mergeCells count="221">
    <mergeCell ref="R111:R115"/>
    <mergeCell ref="S111:S115"/>
    <mergeCell ref="T111:T115"/>
    <mergeCell ref="B64:B69"/>
    <mergeCell ref="A64:A69"/>
    <mergeCell ref="C64:C69"/>
    <mergeCell ref="E64:E69"/>
    <mergeCell ref="F64:F69"/>
    <mergeCell ref="G64:G69"/>
    <mergeCell ref="J64:J69"/>
    <mergeCell ref="K64:K69"/>
    <mergeCell ref="D64:D69"/>
    <mergeCell ref="I64:I69"/>
    <mergeCell ref="E100:E105"/>
    <mergeCell ref="F100:F105"/>
    <mergeCell ref="C88:C93"/>
    <mergeCell ref="D88:D93"/>
    <mergeCell ref="E88:E93"/>
    <mergeCell ref="F88:F93"/>
    <mergeCell ref="G88:G93"/>
    <mergeCell ref="H100:H105"/>
    <mergeCell ref="B113:K115"/>
    <mergeCell ref="A113:A115"/>
    <mergeCell ref="K106:K111"/>
    <mergeCell ref="I8:I14"/>
    <mergeCell ref="H8:H14"/>
    <mergeCell ref="I15:I20"/>
    <mergeCell ref="H15:H20"/>
    <mergeCell ref="H21:H26"/>
    <mergeCell ref="K94:K99"/>
    <mergeCell ref="K76:K81"/>
    <mergeCell ref="I88:I93"/>
    <mergeCell ref="J88:J93"/>
    <mergeCell ref="K88:K93"/>
    <mergeCell ref="H88:H93"/>
    <mergeCell ref="H34:H39"/>
    <mergeCell ref="H40:H45"/>
    <mergeCell ref="H52:H57"/>
    <mergeCell ref="H82:H84"/>
    <mergeCell ref="H94:H99"/>
    <mergeCell ref="A1:P1"/>
    <mergeCell ref="A2:P2"/>
    <mergeCell ref="A3:P3"/>
    <mergeCell ref="A4:P4"/>
    <mergeCell ref="B6:B7"/>
    <mergeCell ref="C6:C7"/>
    <mergeCell ref="D6:D7"/>
    <mergeCell ref="J6:J7"/>
    <mergeCell ref="K6:K7"/>
    <mergeCell ref="E6:I6"/>
    <mergeCell ref="L6:L7"/>
    <mergeCell ref="A6:A7"/>
    <mergeCell ref="A5:P5"/>
    <mergeCell ref="M6:O6"/>
    <mergeCell ref="B117:P117"/>
    <mergeCell ref="B118:P118"/>
    <mergeCell ref="C15:C20"/>
    <mergeCell ref="D15:D20"/>
    <mergeCell ref="E15:E20"/>
    <mergeCell ref="A8:A20"/>
    <mergeCell ref="P6:P7"/>
    <mergeCell ref="F15:F20"/>
    <mergeCell ref="K15:K20"/>
    <mergeCell ref="G15:G20"/>
    <mergeCell ref="C8:C14"/>
    <mergeCell ref="K70:K75"/>
    <mergeCell ref="D8:D14"/>
    <mergeCell ref="A52:A57"/>
    <mergeCell ref="B52:B57"/>
    <mergeCell ref="C52:C57"/>
    <mergeCell ref="A70:A75"/>
    <mergeCell ref="B70:B75"/>
    <mergeCell ref="C70:C75"/>
    <mergeCell ref="D70:D75"/>
    <mergeCell ref="E70:E75"/>
    <mergeCell ref="F70:F75"/>
    <mergeCell ref="G70:G75"/>
    <mergeCell ref="A40:A45"/>
    <mergeCell ref="B40:B45"/>
    <mergeCell ref="C40:C45"/>
    <mergeCell ref="G125:J125"/>
    <mergeCell ref="D125:E125"/>
    <mergeCell ref="J15:J20"/>
    <mergeCell ref="A106:A111"/>
    <mergeCell ref="B106:J111"/>
    <mergeCell ref="A123:P123"/>
    <mergeCell ref="B119:P120"/>
    <mergeCell ref="I70:I75"/>
    <mergeCell ref="J70:J75"/>
    <mergeCell ref="H70:H75"/>
    <mergeCell ref="A76:A81"/>
    <mergeCell ref="B76:B81"/>
    <mergeCell ref="C76:C81"/>
    <mergeCell ref="D76:D81"/>
    <mergeCell ref="E76:E81"/>
    <mergeCell ref="F76:F81"/>
    <mergeCell ref="G76:G81"/>
    <mergeCell ref="I76:I81"/>
    <mergeCell ref="J76:J81"/>
    <mergeCell ref="H76:H81"/>
    <mergeCell ref="G100:G105"/>
    <mergeCell ref="A34:A39"/>
    <mergeCell ref="B34:B39"/>
    <mergeCell ref="F34:F39"/>
    <mergeCell ref="D52:D57"/>
    <mergeCell ref="E52:E57"/>
    <mergeCell ref="F40:F45"/>
    <mergeCell ref="B112:K112"/>
    <mergeCell ref="L14:L20"/>
    <mergeCell ref="B21:B27"/>
    <mergeCell ref="A21:A27"/>
    <mergeCell ref="B28:B33"/>
    <mergeCell ref="G21:G26"/>
    <mergeCell ref="J21:J26"/>
    <mergeCell ref="K21:K26"/>
    <mergeCell ref="I21:I26"/>
    <mergeCell ref="A28:A33"/>
    <mergeCell ref="C28:C33"/>
    <mergeCell ref="D28:D33"/>
    <mergeCell ref="E28:E33"/>
    <mergeCell ref="F28:F33"/>
    <mergeCell ref="G28:G33"/>
    <mergeCell ref="I28:I33"/>
    <mergeCell ref="J28:J33"/>
    <mergeCell ref="K28:K33"/>
    <mergeCell ref="A88:A93"/>
    <mergeCell ref="M14:M20"/>
    <mergeCell ref="N14:N20"/>
    <mergeCell ref="O14:O20"/>
    <mergeCell ref="P14:P20"/>
    <mergeCell ref="B8:B20"/>
    <mergeCell ref="F52:F57"/>
    <mergeCell ref="G52:G57"/>
    <mergeCell ref="I52:I57"/>
    <mergeCell ref="J52:J57"/>
    <mergeCell ref="K52:K57"/>
    <mergeCell ref="K40:K45"/>
    <mergeCell ref="G40:G45"/>
    <mergeCell ref="I40:I45"/>
    <mergeCell ref="J40:J45"/>
    <mergeCell ref="I34:I39"/>
    <mergeCell ref="J34:J39"/>
    <mergeCell ref="K34:K39"/>
    <mergeCell ref="E8:E14"/>
    <mergeCell ref="F8:F14"/>
    <mergeCell ref="G8:G14"/>
    <mergeCell ref="J8:J14"/>
    <mergeCell ref="K8:K14"/>
    <mergeCell ref="C21:C26"/>
    <mergeCell ref="D21:D26"/>
    <mergeCell ref="O26:O27"/>
    <mergeCell ref="P26:P27"/>
    <mergeCell ref="B121:N121"/>
    <mergeCell ref="L26:L27"/>
    <mergeCell ref="M26:M27"/>
    <mergeCell ref="N26:N27"/>
    <mergeCell ref="E21:E26"/>
    <mergeCell ref="F21:F26"/>
    <mergeCell ref="I94:I99"/>
    <mergeCell ref="J94:J99"/>
    <mergeCell ref="E85:E87"/>
    <mergeCell ref="F85:F87"/>
    <mergeCell ref="H85:H87"/>
    <mergeCell ref="H28:H33"/>
    <mergeCell ref="K82:K87"/>
    <mergeCell ref="K58:K63"/>
    <mergeCell ref="D40:D45"/>
    <mergeCell ref="E40:E45"/>
    <mergeCell ref="C34:C39"/>
    <mergeCell ref="D34:D39"/>
    <mergeCell ref="E34:E39"/>
    <mergeCell ref="G34:G39"/>
    <mergeCell ref="I100:I105"/>
    <mergeCell ref="J100:J105"/>
    <mergeCell ref="B88:B93"/>
    <mergeCell ref="K100:K105"/>
    <mergeCell ref="A94:A99"/>
    <mergeCell ref="B94:B99"/>
    <mergeCell ref="C94:C99"/>
    <mergeCell ref="D94:D99"/>
    <mergeCell ref="E94:E99"/>
    <mergeCell ref="F94:F99"/>
    <mergeCell ref="G94:G99"/>
    <mergeCell ref="A100:A105"/>
    <mergeCell ref="B100:B105"/>
    <mergeCell ref="C100:C105"/>
    <mergeCell ref="D100:D105"/>
    <mergeCell ref="A82:A87"/>
    <mergeCell ref="I82:I87"/>
    <mergeCell ref="J82:J87"/>
    <mergeCell ref="C82:C84"/>
    <mergeCell ref="C85:C87"/>
    <mergeCell ref="D82:D84"/>
    <mergeCell ref="E82:E84"/>
    <mergeCell ref="F82:F84"/>
    <mergeCell ref="G82:G84"/>
    <mergeCell ref="D85:D87"/>
    <mergeCell ref="G85:G87"/>
    <mergeCell ref="B82:B87"/>
    <mergeCell ref="A58:A63"/>
    <mergeCell ref="B58:B63"/>
    <mergeCell ref="C58:C63"/>
    <mergeCell ref="E58:E63"/>
    <mergeCell ref="F58:F63"/>
    <mergeCell ref="G58:G63"/>
    <mergeCell ref="H64:H66"/>
    <mergeCell ref="J58:J63"/>
    <mergeCell ref="D58:D63"/>
    <mergeCell ref="H58:H63"/>
    <mergeCell ref="I58:I63"/>
    <mergeCell ref="A46:A51"/>
    <mergeCell ref="B46:B51"/>
    <mergeCell ref="C46:C51"/>
    <mergeCell ref="E46:E51"/>
    <mergeCell ref="F46:F51"/>
    <mergeCell ref="G46:G51"/>
    <mergeCell ref="J46:J51"/>
    <mergeCell ref="K46:K51"/>
    <mergeCell ref="D46:D51"/>
    <mergeCell ref="H46:H51"/>
    <mergeCell ref="I46:I51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Y27" sqref="Y27"/>
    </sheetView>
  </sheetViews>
  <sheetFormatPr defaultRowHeight="12.75" x14ac:dyDescent="0.2"/>
  <sheetData>
    <row r="3" spans="2:2" x14ac:dyDescent="0.2">
      <c r="B3" s="2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zoomScale="120" zoomScaleNormal="100" zoomScaleSheetLayoutView="120" workbookViewId="0">
      <selection activeCell="K29" sqref="K29"/>
    </sheetView>
  </sheetViews>
  <sheetFormatPr defaultRowHeight="12.75" x14ac:dyDescent="0.2"/>
  <cols>
    <col min="1" max="1" width="5.28515625" style="11" customWidth="1"/>
    <col min="2" max="2" width="47.7109375" style="11" customWidth="1"/>
    <col min="3" max="3" width="37.140625" style="11" customWidth="1"/>
    <col min="4" max="4" width="5.42578125" style="11" customWidth="1"/>
    <col min="5" max="5" width="6.28515625" style="11" customWidth="1"/>
    <col min="6" max="6" width="7.5703125" style="11" customWidth="1"/>
    <col min="7" max="7" width="6.42578125" style="11" customWidth="1"/>
    <col min="8" max="8" width="54.5703125" style="11" customWidth="1"/>
    <col min="9" max="16384" width="9.140625" style="11"/>
  </cols>
  <sheetData>
    <row r="1" spans="1:8" ht="25.5" customHeight="1" x14ac:dyDescent="0.25">
      <c r="A1" s="122" t="s">
        <v>110</v>
      </c>
      <c r="B1" s="122"/>
      <c r="C1" s="122"/>
      <c r="D1" s="122"/>
      <c r="E1" s="122"/>
      <c r="F1" s="122"/>
      <c r="G1" s="122"/>
      <c r="H1" s="122"/>
    </row>
    <row r="2" spans="1:8" ht="15.75" x14ac:dyDescent="0.25">
      <c r="A2" s="122" t="s">
        <v>109</v>
      </c>
      <c r="B2" s="122"/>
      <c r="C2" s="122"/>
      <c r="D2" s="122"/>
      <c r="E2" s="122"/>
      <c r="F2" s="122"/>
      <c r="G2" s="122"/>
      <c r="H2" s="122"/>
    </row>
    <row r="3" spans="1:8" ht="15.75" x14ac:dyDescent="0.25">
      <c r="A3" s="122" t="s">
        <v>32</v>
      </c>
      <c r="B3" s="122"/>
      <c r="C3" s="122"/>
      <c r="D3" s="122"/>
      <c r="E3" s="122"/>
      <c r="F3" s="122"/>
      <c r="G3" s="122"/>
      <c r="H3" s="122"/>
    </row>
    <row r="4" spans="1:8" ht="15.75" x14ac:dyDescent="0.25">
      <c r="A4" s="123" t="s">
        <v>73</v>
      </c>
      <c r="B4" s="123"/>
      <c r="C4" s="123"/>
      <c r="D4" s="123"/>
      <c r="E4" s="123"/>
      <c r="F4" s="123"/>
      <c r="G4" s="123"/>
      <c r="H4" s="123"/>
    </row>
    <row r="5" spans="1:8" s="5" customFormat="1" ht="25.5" customHeight="1" x14ac:dyDescent="0.2">
      <c r="A5" s="98" t="s">
        <v>0</v>
      </c>
      <c r="B5" s="95" t="s">
        <v>19</v>
      </c>
      <c r="C5" s="95" t="s">
        <v>18</v>
      </c>
      <c r="D5" s="95" t="s">
        <v>7</v>
      </c>
      <c r="E5" s="101" t="s">
        <v>8</v>
      </c>
      <c r="F5" s="102"/>
      <c r="G5" s="102"/>
      <c r="H5" s="103"/>
    </row>
    <row r="6" spans="1:8" s="5" customFormat="1" ht="88.5" customHeight="1" x14ac:dyDescent="0.2">
      <c r="A6" s="98"/>
      <c r="B6" s="97"/>
      <c r="C6" s="97"/>
      <c r="D6" s="97"/>
      <c r="E6" s="17" t="s">
        <v>22</v>
      </c>
      <c r="F6" s="17" t="s">
        <v>23</v>
      </c>
      <c r="G6" s="17" t="s">
        <v>70</v>
      </c>
      <c r="H6" s="17" t="s">
        <v>95</v>
      </c>
    </row>
    <row r="7" spans="1:8" s="5" customFormat="1" ht="12" customHeight="1" x14ac:dyDescent="0.2">
      <c r="A7" s="98"/>
      <c r="B7" s="51" t="s">
        <v>33</v>
      </c>
      <c r="C7" s="51" t="s">
        <v>36</v>
      </c>
      <c r="D7" s="48" t="s">
        <v>34</v>
      </c>
      <c r="E7" s="48">
        <v>260</v>
      </c>
      <c r="F7" s="48">
        <v>228</v>
      </c>
      <c r="G7" s="48" t="s">
        <v>83</v>
      </c>
      <c r="H7" s="51" t="s">
        <v>97</v>
      </c>
    </row>
    <row r="8" spans="1:8" s="5" customFormat="1" ht="3" customHeight="1" x14ac:dyDescent="0.2">
      <c r="A8" s="98"/>
      <c r="B8" s="52"/>
      <c r="C8" s="52"/>
      <c r="D8" s="49"/>
      <c r="E8" s="49"/>
      <c r="F8" s="49"/>
      <c r="G8" s="49"/>
      <c r="H8" s="52"/>
    </row>
    <row r="9" spans="1:8" s="5" customFormat="1" ht="14.25" customHeight="1" x14ac:dyDescent="0.2">
      <c r="A9" s="98"/>
      <c r="B9" s="52"/>
      <c r="C9" s="52"/>
      <c r="D9" s="49"/>
      <c r="E9" s="49"/>
      <c r="F9" s="49"/>
      <c r="G9" s="49"/>
      <c r="H9" s="52"/>
    </row>
    <row r="10" spans="1:8" s="5" customFormat="1" ht="0.75" customHeight="1" x14ac:dyDescent="0.2">
      <c r="A10" s="98"/>
      <c r="B10" s="52"/>
      <c r="C10" s="52"/>
      <c r="D10" s="49"/>
      <c r="E10" s="49"/>
      <c r="F10" s="49"/>
      <c r="G10" s="49"/>
      <c r="H10" s="52"/>
    </row>
    <row r="11" spans="1:8" s="5" customFormat="1" ht="15.75" hidden="1" customHeight="1" x14ac:dyDescent="0.2">
      <c r="A11" s="98"/>
      <c r="B11" s="52"/>
      <c r="C11" s="52"/>
      <c r="D11" s="49"/>
      <c r="E11" s="49"/>
      <c r="F11" s="49"/>
      <c r="G11" s="49"/>
      <c r="H11" s="52"/>
    </row>
    <row r="12" spans="1:8" s="5" customFormat="1" ht="24" hidden="1" customHeight="1" x14ac:dyDescent="0.2">
      <c r="A12" s="98"/>
      <c r="B12" s="52"/>
      <c r="C12" s="52"/>
      <c r="D12" s="49"/>
      <c r="E12" s="49"/>
      <c r="F12" s="49"/>
      <c r="G12" s="49"/>
      <c r="H12" s="52"/>
    </row>
    <row r="13" spans="1:8" s="5" customFormat="1" ht="6.75" customHeight="1" x14ac:dyDescent="0.2">
      <c r="A13" s="98"/>
      <c r="B13" s="52"/>
      <c r="C13" s="53"/>
      <c r="D13" s="50"/>
      <c r="E13" s="50"/>
      <c r="F13" s="50"/>
      <c r="G13" s="50"/>
      <c r="H13" s="52"/>
    </row>
    <row r="14" spans="1:8" s="5" customFormat="1" ht="12" customHeight="1" x14ac:dyDescent="0.2">
      <c r="A14" s="98"/>
      <c r="B14" s="52"/>
      <c r="C14" s="54" t="s">
        <v>37</v>
      </c>
      <c r="D14" s="48" t="s">
        <v>35</v>
      </c>
      <c r="E14" s="48">
        <v>18.3</v>
      </c>
      <c r="F14" s="48">
        <v>18.100000000000001</v>
      </c>
      <c r="G14" s="48" t="s">
        <v>84</v>
      </c>
      <c r="H14" s="52"/>
    </row>
    <row r="15" spans="1:8" s="5" customFormat="1" ht="12" x14ac:dyDescent="0.2">
      <c r="A15" s="98"/>
      <c r="B15" s="52"/>
      <c r="C15" s="55"/>
      <c r="D15" s="49"/>
      <c r="E15" s="49"/>
      <c r="F15" s="49"/>
      <c r="G15" s="49"/>
      <c r="H15" s="52"/>
    </row>
    <row r="16" spans="1:8" s="5" customFormat="1" ht="12" x14ac:dyDescent="0.2">
      <c r="A16" s="98"/>
      <c r="B16" s="52"/>
      <c r="C16" s="55"/>
      <c r="D16" s="49"/>
      <c r="E16" s="49"/>
      <c r="F16" s="49"/>
      <c r="G16" s="49"/>
      <c r="H16" s="52"/>
    </row>
    <row r="17" spans="1:8" s="5" customFormat="1" ht="21" customHeight="1" x14ac:dyDescent="0.2">
      <c r="A17" s="98"/>
      <c r="B17" s="52"/>
      <c r="C17" s="55"/>
      <c r="D17" s="49"/>
      <c r="E17" s="49"/>
      <c r="F17" s="49"/>
      <c r="G17" s="49"/>
      <c r="H17" s="52"/>
    </row>
    <row r="18" spans="1:8" s="5" customFormat="1" ht="4.5" customHeight="1" x14ac:dyDescent="0.2">
      <c r="A18" s="98"/>
      <c r="B18" s="52"/>
      <c r="C18" s="55"/>
      <c r="D18" s="49"/>
      <c r="E18" s="49"/>
      <c r="F18" s="49"/>
      <c r="G18" s="49"/>
      <c r="H18" s="52"/>
    </row>
    <row r="19" spans="1:8" s="5" customFormat="1" ht="9.75" hidden="1" customHeight="1" x14ac:dyDescent="0.2">
      <c r="A19" s="98"/>
      <c r="B19" s="53"/>
      <c r="C19" s="56"/>
      <c r="D19" s="50"/>
      <c r="E19" s="50"/>
      <c r="F19" s="50"/>
      <c r="G19" s="50"/>
      <c r="H19" s="53"/>
    </row>
    <row r="20" spans="1:8" s="5" customFormat="1" ht="12" customHeight="1" x14ac:dyDescent="0.2">
      <c r="A20" s="111">
        <v>1</v>
      </c>
      <c r="B20" s="51" t="s">
        <v>38</v>
      </c>
      <c r="C20" s="54" t="s">
        <v>40</v>
      </c>
      <c r="D20" s="48" t="s">
        <v>39</v>
      </c>
      <c r="E20" s="119">
        <v>2.3199999999999998</v>
      </c>
      <c r="F20" s="119">
        <v>2.2320000000000002</v>
      </c>
      <c r="G20" s="48" t="s">
        <v>85</v>
      </c>
      <c r="H20" s="51" t="s">
        <v>96</v>
      </c>
    </row>
    <row r="21" spans="1:8" s="5" customFormat="1" ht="1.5" customHeight="1" x14ac:dyDescent="0.2">
      <c r="A21" s="111"/>
      <c r="B21" s="52"/>
      <c r="C21" s="55"/>
      <c r="D21" s="49"/>
      <c r="E21" s="120"/>
      <c r="F21" s="120"/>
      <c r="G21" s="49"/>
      <c r="H21" s="52"/>
    </row>
    <row r="22" spans="1:8" s="5" customFormat="1" ht="16.5" customHeight="1" x14ac:dyDescent="0.2">
      <c r="A22" s="111"/>
      <c r="B22" s="52"/>
      <c r="C22" s="55"/>
      <c r="D22" s="49"/>
      <c r="E22" s="120"/>
      <c r="F22" s="120"/>
      <c r="G22" s="49"/>
      <c r="H22" s="52"/>
    </row>
    <row r="23" spans="1:8" s="5" customFormat="1" ht="3.75" customHeight="1" x14ac:dyDescent="0.2">
      <c r="A23" s="111"/>
      <c r="B23" s="52"/>
      <c r="C23" s="55"/>
      <c r="D23" s="49"/>
      <c r="E23" s="120"/>
      <c r="F23" s="120"/>
      <c r="G23" s="49"/>
      <c r="H23" s="52"/>
    </row>
    <row r="24" spans="1:8" s="5" customFormat="1" ht="7.5" customHeight="1" x14ac:dyDescent="0.2">
      <c r="A24" s="111"/>
      <c r="B24" s="52"/>
      <c r="C24" s="55"/>
      <c r="D24" s="49"/>
      <c r="E24" s="120"/>
      <c r="F24" s="120"/>
      <c r="G24" s="49"/>
      <c r="H24" s="52"/>
    </row>
    <row r="25" spans="1:8" s="5" customFormat="1" ht="11.25" customHeight="1" x14ac:dyDescent="0.2">
      <c r="A25" s="111"/>
      <c r="B25" s="52"/>
      <c r="C25" s="56"/>
      <c r="D25" s="50"/>
      <c r="E25" s="121"/>
      <c r="F25" s="121"/>
      <c r="G25" s="50"/>
      <c r="H25" s="53"/>
    </row>
    <row r="26" spans="1:8" s="5" customFormat="1" ht="48.75" customHeight="1" x14ac:dyDescent="0.2">
      <c r="A26" s="111"/>
      <c r="B26" s="53"/>
      <c r="C26" s="16" t="s">
        <v>41</v>
      </c>
      <c r="D26" s="15" t="s">
        <v>42</v>
      </c>
      <c r="E26" s="18">
        <v>1.0249999999999999</v>
      </c>
      <c r="F26" s="18">
        <v>2971.183</v>
      </c>
      <c r="G26" s="20">
        <v>3.04</v>
      </c>
      <c r="H26" s="14" t="s">
        <v>98</v>
      </c>
    </row>
    <row r="27" spans="1:8" s="5" customFormat="1" ht="15.75" customHeight="1" x14ac:dyDescent="0.2">
      <c r="A27" s="115" t="s">
        <v>54</v>
      </c>
      <c r="B27" s="51" t="s">
        <v>44</v>
      </c>
      <c r="C27" s="54" t="s">
        <v>45</v>
      </c>
      <c r="D27" s="48" t="s">
        <v>34</v>
      </c>
      <c r="E27" s="35">
        <v>223</v>
      </c>
      <c r="F27" s="35">
        <v>223</v>
      </c>
      <c r="G27" s="116">
        <v>265</v>
      </c>
      <c r="H27" s="51" t="s">
        <v>99</v>
      </c>
    </row>
    <row r="28" spans="1:8" s="5" customFormat="1" ht="12" x14ac:dyDescent="0.2">
      <c r="A28" s="115"/>
      <c r="B28" s="52"/>
      <c r="C28" s="55"/>
      <c r="D28" s="49"/>
      <c r="E28" s="36"/>
      <c r="F28" s="36"/>
      <c r="G28" s="117"/>
      <c r="H28" s="52"/>
    </row>
    <row r="29" spans="1:8" s="5" customFormat="1" ht="14.25" customHeight="1" x14ac:dyDescent="0.2">
      <c r="A29" s="115"/>
      <c r="B29" s="52"/>
      <c r="C29" s="55"/>
      <c r="D29" s="49"/>
      <c r="E29" s="36"/>
      <c r="F29" s="36"/>
      <c r="G29" s="117"/>
      <c r="H29" s="52"/>
    </row>
    <row r="30" spans="1:8" s="5" customFormat="1" ht="9.75" customHeight="1" x14ac:dyDescent="0.2">
      <c r="A30" s="115"/>
      <c r="B30" s="52"/>
      <c r="C30" s="55"/>
      <c r="D30" s="49"/>
      <c r="E30" s="36"/>
      <c r="F30" s="36"/>
      <c r="G30" s="117"/>
      <c r="H30" s="52"/>
    </row>
    <row r="31" spans="1:8" s="5" customFormat="1" ht="12.75" hidden="1" customHeight="1" x14ac:dyDescent="0.2">
      <c r="A31" s="115"/>
      <c r="B31" s="52"/>
      <c r="C31" s="55"/>
      <c r="D31" s="49"/>
      <c r="E31" s="36"/>
      <c r="F31" s="36"/>
      <c r="G31" s="117"/>
      <c r="H31" s="52"/>
    </row>
    <row r="32" spans="1:8" s="5" customFormat="1" ht="90" hidden="1" customHeight="1" x14ac:dyDescent="0.2">
      <c r="A32" s="115"/>
      <c r="B32" s="53"/>
      <c r="C32" s="56"/>
      <c r="D32" s="50"/>
      <c r="E32" s="37"/>
      <c r="F32" s="37"/>
      <c r="G32" s="118"/>
      <c r="H32" s="53"/>
    </row>
    <row r="33" spans="1:8" s="5" customFormat="1" ht="12" customHeight="1" x14ac:dyDescent="0.2">
      <c r="A33" s="115" t="s">
        <v>53</v>
      </c>
      <c r="B33" s="54" t="s">
        <v>46</v>
      </c>
      <c r="C33" s="54" t="s">
        <v>47</v>
      </c>
      <c r="D33" s="48" t="s">
        <v>34</v>
      </c>
      <c r="E33" s="48">
        <v>12</v>
      </c>
      <c r="F33" s="48">
        <v>13</v>
      </c>
      <c r="G33" s="48">
        <v>13</v>
      </c>
      <c r="H33" s="57" t="s">
        <v>100</v>
      </c>
    </row>
    <row r="34" spans="1:8" s="5" customFormat="1" ht="37.5" customHeight="1" x14ac:dyDescent="0.2">
      <c r="A34" s="115"/>
      <c r="B34" s="55"/>
      <c r="C34" s="55"/>
      <c r="D34" s="49"/>
      <c r="E34" s="49"/>
      <c r="F34" s="49"/>
      <c r="G34" s="49"/>
      <c r="H34" s="58"/>
    </row>
    <row r="35" spans="1:8" s="5" customFormat="1" ht="15" hidden="1" customHeight="1" x14ac:dyDescent="0.2">
      <c r="A35" s="115"/>
      <c r="B35" s="55"/>
      <c r="C35" s="55"/>
      <c r="D35" s="49"/>
      <c r="E35" s="49"/>
      <c r="F35" s="49"/>
      <c r="G35" s="49"/>
      <c r="H35" s="58"/>
    </row>
    <row r="36" spans="1:8" s="5" customFormat="1" ht="50.25" hidden="1" customHeight="1" x14ac:dyDescent="0.2">
      <c r="A36" s="115"/>
      <c r="B36" s="55"/>
      <c r="C36" s="55"/>
      <c r="D36" s="49"/>
      <c r="E36" s="49"/>
      <c r="F36" s="49"/>
      <c r="G36" s="49"/>
      <c r="H36" s="58"/>
    </row>
    <row r="37" spans="1:8" s="5" customFormat="1" ht="12.75" hidden="1" customHeight="1" x14ac:dyDescent="0.2">
      <c r="A37" s="115"/>
      <c r="B37" s="55"/>
      <c r="C37" s="55"/>
      <c r="D37" s="49"/>
      <c r="E37" s="49"/>
      <c r="F37" s="49"/>
      <c r="G37" s="49"/>
      <c r="H37" s="58"/>
    </row>
    <row r="38" spans="1:8" s="5" customFormat="1" ht="21.75" hidden="1" customHeight="1" x14ac:dyDescent="0.2">
      <c r="A38" s="115"/>
      <c r="B38" s="56"/>
      <c r="C38" s="56"/>
      <c r="D38" s="50"/>
      <c r="E38" s="50"/>
      <c r="F38" s="50"/>
      <c r="G38" s="50"/>
      <c r="H38" s="59"/>
    </row>
    <row r="39" spans="1:8" s="5" customFormat="1" ht="12" customHeight="1" x14ac:dyDescent="0.2">
      <c r="A39" s="115" t="s">
        <v>55</v>
      </c>
      <c r="B39" s="54" t="s">
        <v>48</v>
      </c>
      <c r="C39" s="54" t="s">
        <v>50</v>
      </c>
      <c r="D39" s="48" t="s">
        <v>49</v>
      </c>
      <c r="E39" s="48">
        <v>100</v>
      </c>
      <c r="F39" s="48">
        <v>100</v>
      </c>
      <c r="G39" s="48">
        <v>100</v>
      </c>
      <c r="H39" s="51" t="s">
        <v>101</v>
      </c>
    </row>
    <row r="40" spans="1:8" s="5" customFormat="1" ht="12" x14ac:dyDescent="0.2">
      <c r="A40" s="115"/>
      <c r="B40" s="55"/>
      <c r="C40" s="55"/>
      <c r="D40" s="49"/>
      <c r="E40" s="49"/>
      <c r="F40" s="49"/>
      <c r="G40" s="49"/>
      <c r="H40" s="52"/>
    </row>
    <row r="41" spans="1:8" s="5" customFormat="1" ht="12" x14ac:dyDescent="0.2">
      <c r="A41" s="115"/>
      <c r="B41" s="55"/>
      <c r="C41" s="55"/>
      <c r="D41" s="49"/>
      <c r="E41" s="49"/>
      <c r="F41" s="49"/>
      <c r="G41" s="49"/>
      <c r="H41" s="52"/>
    </row>
    <row r="42" spans="1:8" s="5" customFormat="1" ht="13.5" customHeight="1" x14ac:dyDescent="0.2">
      <c r="A42" s="115"/>
      <c r="B42" s="55"/>
      <c r="C42" s="55"/>
      <c r="D42" s="49"/>
      <c r="E42" s="49"/>
      <c r="F42" s="49"/>
      <c r="G42" s="49"/>
      <c r="H42" s="52"/>
    </row>
    <row r="43" spans="1:8" s="5" customFormat="1" ht="12.75" customHeight="1" x14ac:dyDescent="0.2">
      <c r="A43" s="115"/>
      <c r="B43" s="55"/>
      <c r="C43" s="55"/>
      <c r="D43" s="49"/>
      <c r="E43" s="49"/>
      <c r="F43" s="49"/>
      <c r="G43" s="49"/>
      <c r="H43" s="52"/>
    </row>
    <row r="44" spans="1:8" s="5" customFormat="1" ht="20.25" customHeight="1" x14ac:dyDescent="0.2">
      <c r="A44" s="115"/>
      <c r="B44" s="56"/>
      <c r="C44" s="56"/>
      <c r="D44" s="50"/>
      <c r="E44" s="50"/>
      <c r="F44" s="50"/>
      <c r="G44" s="50"/>
      <c r="H44" s="53"/>
    </row>
    <row r="45" spans="1:8" s="5" customFormat="1" ht="12" customHeight="1" x14ac:dyDescent="0.2">
      <c r="A45" s="111" t="s">
        <v>56</v>
      </c>
      <c r="B45" s="54" t="s">
        <v>51</v>
      </c>
      <c r="C45" s="54" t="s">
        <v>52</v>
      </c>
      <c r="D45" s="48" t="s">
        <v>34</v>
      </c>
      <c r="E45" s="48">
        <v>0</v>
      </c>
      <c r="F45" s="48">
        <v>0</v>
      </c>
      <c r="G45" s="48">
        <v>10</v>
      </c>
      <c r="H45" s="51" t="s">
        <v>102</v>
      </c>
    </row>
    <row r="46" spans="1:8" s="5" customFormat="1" ht="15.75" customHeight="1" x14ac:dyDescent="0.2">
      <c r="A46" s="111"/>
      <c r="B46" s="55"/>
      <c r="C46" s="55"/>
      <c r="D46" s="49"/>
      <c r="E46" s="49"/>
      <c r="F46" s="49"/>
      <c r="G46" s="49"/>
      <c r="H46" s="52"/>
    </row>
    <row r="47" spans="1:8" s="5" customFormat="1" ht="15.75" customHeight="1" x14ac:dyDescent="0.2">
      <c r="A47" s="111"/>
      <c r="B47" s="55"/>
      <c r="C47" s="55"/>
      <c r="D47" s="49"/>
      <c r="E47" s="49"/>
      <c r="F47" s="49"/>
      <c r="G47" s="49"/>
      <c r="H47" s="52"/>
    </row>
    <row r="48" spans="1:8" s="5" customFormat="1" ht="13.5" customHeight="1" x14ac:dyDescent="0.2">
      <c r="A48" s="111"/>
      <c r="B48" s="55"/>
      <c r="C48" s="55"/>
      <c r="D48" s="49"/>
      <c r="E48" s="49"/>
      <c r="F48" s="49"/>
      <c r="G48" s="49"/>
      <c r="H48" s="52"/>
    </row>
    <row r="49" spans="1:8" s="5" customFormat="1" ht="12.75" customHeight="1" x14ac:dyDescent="0.2">
      <c r="A49" s="111"/>
      <c r="B49" s="55"/>
      <c r="C49" s="55"/>
      <c r="D49" s="49"/>
      <c r="E49" s="49"/>
      <c r="F49" s="49"/>
      <c r="G49" s="49"/>
      <c r="H49" s="52"/>
    </row>
    <row r="50" spans="1:8" s="5" customFormat="1" ht="6.75" customHeight="1" x14ac:dyDescent="0.2">
      <c r="A50" s="111"/>
      <c r="B50" s="56"/>
      <c r="C50" s="56"/>
      <c r="D50" s="50"/>
      <c r="E50" s="50"/>
      <c r="F50" s="50"/>
      <c r="G50" s="50"/>
      <c r="H50" s="53"/>
    </row>
    <row r="51" spans="1:8" s="5" customFormat="1" ht="12" customHeight="1" x14ac:dyDescent="0.2">
      <c r="A51" s="111" t="s">
        <v>57</v>
      </c>
      <c r="B51" s="54" t="s">
        <v>58</v>
      </c>
      <c r="C51" s="54" t="s">
        <v>75</v>
      </c>
      <c r="D51" s="48" t="s">
        <v>34</v>
      </c>
      <c r="E51" s="48">
        <v>2</v>
      </c>
      <c r="F51" s="48">
        <v>7</v>
      </c>
      <c r="G51" s="48">
        <v>7</v>
      </c>
      <c r="H51" s="51" t="s">
        <v>103</v>
      </c>
    </row>
    <row r="52" spans="1:8" s="5" customFormat="1" ht="12" x14ac:dyDescent="0.2">
      <c r="A52" s="111"/>
      <c r="B52" s="55"/>
      <c r="C52" s="55"/>
      <c r="D52" s="49"/>
      <c r="E52" s="49"/>
      <c r="F52" s="49"/>
      <c r="G52" s="49"/>
      <c r="H52" s="52"/>
    </row>
    <row r="53" spans="1:8" s="5" customFormat="1" ht="16.5" customHeight="1" x14ac:dyDescent="0.2">
      <c r="A53" s="111"/>
      <c r="B53" s="55"/>
      <c r="C53" s="55"/>
      <c r="D53" s="49"/>
      <c r="E53" s="49"/>
      <c r="F53" s="49"/>
      <c r="G53" s="49"/>
      <c r="H53" s="52"/>
    </row>
    <row r="54" spans="1:8" s="5" customFormat="1" ht="13.5" customHeight="1" x14ac:dyDescent="0.2">
      <c r="A54" s="111"/>
      <c r="B54" s="55"/>
      <c r="C54" s="55"/>
      <c r="D54" s="49"/>
      <c r="E54" s="49"/>
      <c r="F54" s="49"/>
      <c r="G54" s="49"/>
      <c r="H54" s="52"/>
    </row>
    <row r="55" spans="1:8" s="5" customFormat="1" ht="12.75" customHeight="1" x14ac:dyDescent="0.2">
      <c r="A55" s="111"/>
      <c r="B55" s="55"/>
      <c r="C55" s="55"/>
      <c r="D55" s="49"/>
      <c r="E55" s="49"/>
      <c r="F55" s="49"/>
      <c r="G55" s="49"/>
      <c r="H55" s="52"/>
    </row>
    <row r="56" spans="1:8" s="5" customFormat="1" ht="17.25" customHeight="1" x14ac:dyDescent="0.2">
      <c r="A56" s="111"/>
      <c r="B56" s="56"/>
      <c r="C56" s="56"/>
      <c r="D56" s="50"/>
      <c r="E56" s="50"/>
      <c r="F56" s="50"/>
      <c r="G56" s="50"/>
      <c r="H56" s="53"/>
    </row>
    <row r="57" spans="1:8" s="5" customFormat="1" ht="12" customHeight="1" x14ac:dyDescent="0.2">
      <c r="A57" s="111" t="s">
        <v>59</v>
      </c>
      <c r="B57" s="54" t="s">
        <v>78</v>
      </c>
      <c r="C57" s="54" t="s">
        <v>76</v>
      </c>
      <c r="D57" s="48" t="s">
        <v>34</v>
      </c>
      <c r="E57" s="48" t="s">
        <v>77</v>
      </c>
      <c r="F57" s="48">
        <v>1</v>
      </c>
      <c r="G57" s="48">
        <v>1</v>
      </c>
      <c r="H57" s="51" t="s">
        <v>104</v>
      </c>
    </row>
    <row r="58" spans="1:8" s="5" customFormat="1" ht="14.25" customHeight="1" x14ac:dyDescent="0.2">
      <c r="A58" s="111"/>
      <c r="B58" s="55"/>
      <c r="C58" s="55"/>
      <c r="D58" s="49"/>
      <c r="E58" s="49"/>
      <c r="F58" s="49"/>
      <c r="G58" s="49"/>
      <c r="H58" s="52"/>
    </row>
    <row r="59" spans="1:8" s="5" customFormat="1" ht="16.5" customHeight="1" x14ac:dyDescent="0.2">
      <c r="A59" s="111"/>
      <c r="B59" s="55"/>
      <c r="C59" s="55"/>
      <c r="D59" s="49"/>
      <c r="E59" s="49"/>
      <c r="F59" s="49"/>
      <c r="G59" s="49"/>
      <c r="H59" s="52"/>
    </row>
    <row r="60" spans="1:8" s="5" customFormat="1" ht="18.75" customHeight="1" x14ac:dyDescent="0.2">
      <c r="A60" s="111"/>
      <c r="B60" s="55"/>
      <c r="C60" s="55"/>
      <c r="D60" s="49"/>
      <c r="E60" s="49"/>
      <c r="F60" s="49"/>
      <c r="G60" s="49"/>
      <c r="H60" s="52"/>
    </row>
    <row r="61" spans="1:8" s="5" customFormat="1" ht="12.75" hidden="1" customHeight="1" x14ac:dyDescent="0.2">
      <c r="A61" s="111"/>
      <c r="B61" s="55"/>
      <c r="C61" s="55"/>
      <c r="D61" s="49"/>
      <c r="E61" s="49"/>
      <c r="F61" s="49"/>
      <c r="G61" s="49"/>
      <c r="H61" s="52"/>
    </row>
    <row r="62" spans="1:8" s="5" customFormat="1" ht="59.25" hidden="1" customHeight="1" x14ac:dyDescent="0.2">
      <c r="A62" s="111"/>
      <c r="B62" s="56"/>
      <c r="C62" s="56"/>
      <c r="D62" s="50"/>
      <c r="E62" s="50"/>
      <c r="F62" s="50"/>
      <c r="G62" s="50"/>
      <c r="H62" s="53"/>
    </row>
    <row r="63" spans="1:8" s="5" customFormat="1" ht="16.5" customHeight="1" x14ac:dyDescent="0.2">
      <c r="A63" s="38" t="s">
        <v>60</v>
      </c>
      <c r="B63" s="51" t="s">
        <v>79</v>
      </c>
      <c r="C63" s="51" t="s">
        <v>80</v>
      </c>
      <c r="D63" s="48" t="s">
        <v>34</v>
      </c>
      <c r="E63" s="48" t="s">
        <v>77</v>
      </c>
      <c r="F63" s="48">
        <v>3</v>
      </c>
      <c r="G63" s="48">
        <v>3</v>
      </c>
      <c r="H63" s="51" t="s">
        <v>104</v>
      </c>
    </row>
    <row r="64" spans="1:8" s="5" customFormat="1" ht="16.5" customHeight="1" x14ac:dyDescent="0.2">
      <c r="A64" s="38"/>
      <c r="B64" s="52"/>
      <c r="C64" s="52"/>
      <c r="D64" s="49"/>
      <c r="E64" s="49"/>
      <c r="F64" s="49"/>
      <c r="G64" s="49"/>
      <c r="H64" s="52"/>
    </row>
    <row r="65" spans="1:8" s="5" customFormat="1" ht="13.5" customHeight="1" x14ac:dyDescent="0.2">
      <c r="A65" s="38"/>
      <c r="B65" s="52"/>
      <c r="C65" s="53"/>
      <c r="D65" s="50"/>
      <c r="E65" s="50"/>
      <c r="F65" s="50"/>
      <c r="G65" s="50"/>
      <c r="H65" s="53"/>
    </row>
    <row r="66" spans="1:8" s="5" customFormat="1" ht="48" customHeight="1" x14ac:dyDescent="0.2">
      <c r="A66" s="38"/>
      <c r="B66" s="52"/>
      <c r="C66" s="51" t="s">
        <v>89</v>
      </c>
      <c r="D66" s="48" t="s">
        <v>35</v>
      </c>
      <c r="E66" s="48" t="s">
        <v>77</v>
      </c>
      <c r="F66" s="112">
        <v>5</v>
      </c>
      <c r="G66" s="48">
        <v>41.58</v>
      </c>
      <c r="H66" s="51" t="s">
        <v>105</v>
      </c>
    </row>
    <row r="67" spans="1:8" s="5" customFormat="1" ht="6.75" customHeight="1" x14ac:dyDescent="0.2">
      <c r="A67" s="38"/>
      <c r="B67" s="52"/>
      <c r="C67" s="52"/>
      <c r="D67" s="49"/>
      <c r="E67" s="49"/>
      <c r="F67" s="113"/>
      <c r="G67" s="49"/>
      <c r="H67" s="52"/>
    </row>
    <row r="68" spans="1:8" s="5" customFormat="1" ht="12" hidden="1" customHeight="1" x14ac:dyDescent="0.2">
      <c r="A68" s="38"/>
      <c r="B68" s="53"/>
      <c r="C68" s="53"/>
      <c r="D68" s="50"/>
      <c r="E68" s="50"/>
      <c r="F68" s="114"/>
      <c r="G68" s="50"/>
      <c r="H68" s="53"/>
    </row>
    <row r="69" spans="1:8" s="5" customFormat="1" ht="12" customHeight="1" x14ac:dyDescent="0.2">
      <c r="A69" s="38" t="s">
        <v>61</v>
      </c>
      <c r="B69" s="51" t="s">
        <v>81</v>
      </c>
      <c r="C69" s="51" t="s">
        <v>80</v>
      </c>
      <c r="D69" s="48" t="s">
        <v>34</v>
      </c>
      <c r="E69" s="48">
        <v>2</v>
      </c>
      <c r="F69" s="48">
        <v>12</v>
      </c>
      <c r="G69" s="48">
        <v>12</v>
      </c>
      <c r="H69" s="51" t="s">
        <v>106</v>
      </c>
    </row>
    <row r="70" spans="1:8" s="5" customFormat="1" ht="38.25" customHeight="1" x14ac:dyDescent="0.2">
      <c r="A70" s="38"/>
      <c r="B70" s="52"/>
      <c r="C70" s="52"/>
      <c r="D70" s="49"/>
      <c r="E70" s="49"/>
      <c r="F70" s="49"/>
      <c r="G70" s="49"/>
      <c r="H70" s="52"/>
    </row>
    <row r="71" spans="1:8" s="5" customFormat="1" ht="12" hidden="1" customHeight="1" x14ac:dyDescent="0.2">
      <c r="A71" s="38"/>
      <c r="B71" s="52"/>
      <c r="C71" s="52"/>
      <c r="D71" s="49"/>
      <c r="E71" s="49"/>
      <c r="F71" s="49"/>
      <c r="G71" s="49"/>
      <c r="H71" s="52"/>
    </row>
    <row r="72" spans="1:8" s="5" customFormat="1" ht="12" hidden="1" customHeight="1" x14ac:dyDescent="0.2">
      <c r="A72" s="38"/>
      <c r="B72" s="52"/>
      <c r="C72" s="52"/>
      <c r="D72" s="49"/>
      <c r="E72" s="49"/>
      <c r="F72" s="49"/>
      <c r="G72" s="49"/>
      <c r="H72" s="52"/>
    </row>
    <row r="73" spans="1:8" s="5" customFormat="1" ht="13.5" hidden="1" customHeight="1" x14ac:dyDescent="0.2">
      <c r="A73" s="38"/>
      <c r="B73" s="52"/>
      <c r="C73" s="52"/>
      <c r="D73" s="49"/>
      <c r="E73" s="49"/>
      <c r="F73" s="49"/>
      <c r="G73" s="49"/>
      <c r="H73" s="52"/>
    </row>
    <row r="74" spans="1:8" s="5" customFormat="1" ht="24" hidden="1" customHeight="1" x14ac:dyDescent="0.2">
      <c r="A74" s="38"/>
      <c r="B74" s="53"/>
      <c r="C74" s="53"/>
      <c r="D74" s="50"/>
      <c r="E74" s="50"/>
      <c r="F74" s="50"/>
      <c r="G74" s="50"/>
      <c r="H74" s="53"/>
    </row>
    <row r="75" spans="1:8" s="5" customFormat="1" ht="12" customHeight="1" x14ac:dyDescent="0.2">
      <c r="A75" s="111" t="s">
        <v>62</v>
      </c>
      <c r="B75" s="54" t="s">
        <v>63</v>
      </c>
      <c r="C75" s="54" t="s">
        <v>64</v>
      </c>
      <c r="D75" s="48" t="s">
        <v>34</v>
      </c>
      <c r="E75" s="48">
        <v>2</v>
      </c>
      <c r="F75" s="48">
        <v>1</v>
      </c>
      <c r="G75" s="48">
        <v>1</v>
      </c>
      <c r="H75" s="57" t="s">
        <v>107</v>
      </c>
    </row>
    <row r="76" spans="1:8" s="5" customFormat="1" ht="12" x14ac:dyDescent="0.2">
      <c r="A76" s="111"/>
      <c r="B76" s="55"/>
      <c r="C76" s="55"/>
      <c r="D76" s="49"/>
      <c r="E76" s="49"/>
      <c r="F76" s="49"/>
      <c r="G76" s="49"/>
      <c r="H76" s="58"/>
    </row>
    <row r="77" spans="1:8" s="5" customFormat="1" ht="16.5" customHeight="1" x14ac:dyDescent="0.2">
      <c r="A77" s="111"/>
      <c r="B77" s="55"/>
      <c r="C77" s="55"/>
      <c r="D77" s="49"/>
      <c r="E77" s="49"/>
      <c r="F77" s="49"/>
      <c r="G77" s="49"/>
      <c r="H77" s="58"/>
    </row>
    <row r="78" spans="1:8" s="5" customFormat="1" ht="11.25" customHeight="1" x14ac:dyDescent="0.2">
      <c r="A78" s="111"/>
      <c r="B78" s="55"/>
      <c r="C78" s="55"/>
      <c r="D78" s="49"/>
      <c r="E78" s="49"/>
      <c r="F78" s="49"/>
      <c r="G78" s="49"/>
      <c r="H78" s="58"/>
    </row>
    <row r="79" spans="1:8" s="5" customFormat="1" ht="12.75" hidden="1" customHeight="1" x14ac:dyDescent="0.2">
      <c r="A79" s="111"/>
      <c r="B79" s="55"/>
      <c r="C79" s="55"/>
      <c r="D79" s="49"/>
      <c r="E79" s="49"/>
      <c r="F79" s="49"/>
      <c r="G79" s="49"/>
      <c r="H79" s="58"/>
    </row>
    <row r="80" spans="1:8" s="5" customFormat="1" ht="24.75" hidden="1" customHeight="1" x14ac:dyDescent="0.2">
      <c r="A80" s="111"/>
      <c r="B80" s="56"/>
      <c r="C80" s="56"/>
      <c r="D80" s="50"/>
      <c r="E80" s="50"/>
      <c r="F80" s="50"/>
      <c r="G80" s="50"/>
      <c r="H80" s="59"/>
    </row>
    <row r="81" spans="1:8" s="5" customFormat="1" ht="12" customHeight="1" x14ac:dyDescent="0.2">
      <c r="A81" s="83"/>
      <c r="B81" s="38" t="s">
        <v>65</v>
      </c>
      <c r="C81" s="38" t="s">
        <v>82</v>
      </c>
      <c r="D81" s="111" t="s">
        <v>34</v>
      </c>
      <c r="E81" s="111">
        <v>25</v>
      </c>
      <c r="F81" s="111">
        <v>0</v>
      </c>
      <c r="G81" s="111">
        <v>0</v>
      </c>
      <c r="H81" s="39" t="s">
        <v>108</v>
      </c>
    </row>
    <row r="82" spans="1:8" s="5" customFormat="1" ht="12" x14ac:dyDescent="0.2">
      <c r="A82" s="83"/>
      <c r="B82" s="38"/>
      <c r="C82" s="38"/>
      <c r="D82" s="111"/>
      <c r="E82" s="111"/>
      <c r="F82" s="111"/>
      <c r="G82" s="111"/>
      <c r="H82" s="39"/>
    </row>
    <row r="83" spans="1:8" s="5" customFormat="1" ht="13.5" customHeight="1" x14ac:dyDescent="0.2">
      <c r="A83" s="83"/>
      <c r="B83" s="38"/>
      <c r="C83" s="38"/>
      <c r="D83" s="111"/>
      <c r="E83" s="111"/>
      <c r="F83" s="111"/>
      <c r="G83" s="111"/>
      <c r="H83" s="39"/>
    </row>
    <row r="84" spans="1:8" s="5" customFormat="1" ht="12" customHeight="1" x14ac:dyDescent="0.2">
      <c r="A84" s="83"/>
      <c r="B84" s="38"/>
      <c r="C84" s="38"/>
      <c r="D84" s="111"/>
      <c r="E84" s="111"/>
      <c r="F84" s="111"/>
      <c r="G84" s="111"/>
      <c r="H84" s="39"/>
    </row>
    <row r="85" spans="1:8" s="5" customFormat="1" ht="9.75" hidden="1" customHeight="1" x14ac:dyDescent="0.2">
      <c r="A85" s="83"/>
      <c r="B85" s="38"/>
      <c r="C85" s="38"/>
      <c r="D85" s="111"/>
      <c r="E85" s="111"/>
      <c r="F85" s="111"/>
      <c r="G85" s="111"/>
      <c r="H85" s="39"/>
    </row>
    <row r="86" spans="1:8" s="5" customFormat="1" ht="27" hidden="1" customHeight="1" x14ac:dyDescent="0.2">
      <c r="A86" s="83"/>
      <c r="B86" s="38"/>
      <c r="C86" s="38"/>
      <c r="D86" s="111"/>
      <c r="E86" s="111"/>
      <c r="F86" s="111"/>
      <c r="G86" s="111"/>
      <c r="H86" s="39"/>
    </row>
    <row r="87" spans="1:8" s="2" customFormat="1" ht="18.75" x14ac:dyDescent="0.3"/>
  </sheetData>
  <mergeCells count="116">
    <mergeCell ref="F7:F13"/>
    <mergeCell ref="G7:G13"/>
    <mergeCell ref="H7:H19"/>
    <mergeCell ref="A7:A19"/>
    <mergeCell ref="B7:B19"/>
    <mergeCell ref="C7:C13"/>
    <mergeCell ref="D7:D13"/>
    <mergeCell ref="E7:E13"/>
    <mergeCell ref="A1:H1"/>
    <mergeCell ref="A2:H2"/>
    <mergeCell ref="A3:H3"/>
    <mergeCell ref="A4:H4"/>
    <mergeCell ref="A5:A6"/>
    <mergeCell ref="B5:B6"/>
    <mergeCell ref="C5:C6"/>
    <mergeCell ref="D5:D6"/>
    <mergeCell ref="E5:H5"/>
    <mergeCell ref="G20:G25"/>
    <mergeCell ref="H20:H25"/>
    <mergeCell ref="A20:A26"/>
    <mergeCell ref="B20:B26"/>
    <mergeCell ref="C20:C25"/>
    <mergeCell ref="D20:D25"/>
    <mergeCell ref="E20:E25"/>
    <mergeCell ref="F20:F25"/>
    <mergeCell ref="C14:C19"/>
    <mergeCell ref="D14:D19"/>
    <mergeCell ref="E14:E19"/>
    <mergeCell ref="F14:F19"/>
    <mergeCell ref="G14:G19"/>
    <mergeCell ref="H33:H38"/>
    <mergeCell ref="A39:A44"/>
    <mergeCell ref="B39:B44"/>
    <mergeCell ref="C39:C44"/>
    <mergeCell ref="D39:D44"/>
    <mergeCell ref="E39:E44"/>
    <mergeCell ref="F39:F44"/>
    <mergeCell ref="G39:G44"/>
    <mergeCell ref="H27:H32"/>
    <mergeCell ref="A33:A38"/>
    <mergeCell ref="B33:B38"/>
    <mergeCell ref="C33:C38"/>
    <mergeCell ref="D33:D38"/>
    <mergeCell ref="E33:E38"/>
    <mergeCell ref="F33:F38"/>
    <mergeCell ref="G33:G38"/>
    <mergeCell ref="A27:A32"/>
    <mergeCell ref="B27:B32"/>
    <mergeCell ref="C27:C32"/>
    <mergeCell ref="D27:D32"/>
    <mergeCell ref="E27:E32"/>
    <mergeCell ref="F27:F32"/>
    <mergeCell ref="G27:G32"/>
    <mergeCell ref="H45:H50"/>
    <mergeCell ref="A51:A56"/>
    <mergeCell ref="B51:B56"/>
    <mergeCell ref="C51:C56"/>
    <mergeCell ref="D51:D56"/>
    <mergeCell ref="E51:E56"/>
    <mergeCell ref="F51:F56"/>
    <mergeCell ref="G51:G56"/>
    <mergeCell ref="H39:H44"/>
    <mergeCell ref="A45:A50"/>
    <mergeCell ref="B45:B50"/>
    <mergeCell ref="C45:C50"/>
    <mergeCell ref="D45:D50"/>
    <mergeCell ref="E45:E50"/>
    <mergeCell ref="F45:F50"/>
    <mergeCell ref="G45:G50"/>
    <mergeCell ref="H57:H62"/>
    <mergeCell ref="A57:A62"/>
    <mergeCell ref="B57:B62"/>
    <mergeCell ref="C57:C62"/>
    <mergeCell ref="D57:D62"/>
    <mergeCell ref="E57:E62"/>
    <mergeCell ref="F57:F62"/>
    <mergeCell ref="G57:G62"/>
    <mergeCell ref="H51:H56"/>
    <mergeCell ref="E69:E74"/>
    <mergeCell ref="F69:F74"/>
    <mergeCell ref="C66:C68"/>
    <mergeCell ref="D66:D68"/>
    <mergeCell ref="E66:E68"/>
    <mergeCell ref="F66:F68"/>
    <mergeCell ref="G66:G68"/>
    <mergeCell ref="A63:A68"/>
    <mergeCell ref="B63:B68"/>
    <mergeCell ref="C63:C65"/>
    <mergeCell ref="D63:D65"/>
    <mergeCell ref="E63:E65"/>
    <mergeCell ref="F63:F65"/>
    <mergeCell ref="G63:G65"/>
    <mergeCell ref="H63:H65"/>
    <mergeCell ref="H66:H68"/>
    <mergeCell ref="G81:G86"/>
    <mergeCell ref="H81:H86"/>
    <mergeCell ref="G75:G80"/>
    <mergeCell ref="H75:H80"/>
    <mergeCell ref="A81:A86"/>
    <mergeCell ref="B81:B86"/>
    <mergeCell ref="C81:C86"/>
    <mergeCell ref="D81:D86"/>
    <mergeCell ref="E81:E86"/>
    <mergeCell ref="F81:F86"/>
    <mergeCell ref="G69:G74"/>
    <mergeCell ref="H69:H74"/>
    <mergeCell ref="A75:A80"/>
    <mergeCell ref="B75:B80"/>
    <mergeCell ref="C75:C80"/>
    <mergeCell ref="D75:D80"/>
    <mergeCell ref="E75:E80"/>
    <mergeCell ref="F75:F80"/>
    <mergeCell ref="A69:A74"/>
    <mergeCell ref="B69:B74"/>
    <mergeCell ref="C69:C74"/>
    <mergeCell ref="D69:D7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</vt:lpstr>
      <vt:lpstr>пояснение к ссылке</vt:lpstr>
      <vt:lpstr>порядок расчета показателей</vt:lpstr>
      <vt:lpstr>Отчет!_Par3265</vt:lpstr>
      <vt:lpstr>'порядок расчета показателей'!_Par3265</vt:lpstr>
      <vt:lpstr>Отчет!_Par3374</vt:lpstr>
      <vt:lpstr>'порядок расчета показателей'!Область_печати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Цюприк Галина Анатольевна</cp:lastModifiedBy>
  <cp:lastPrinted>2022-03-03T02:49:28Z</cp:lastPrinted>
  <dcterms:created xsi:type="dcterms:W3CDTF">1996-10-08T23:32:33Z</dcterms:created>
  <dcterms:modified xsi:type="dcterms:W3CDTF">2022-03-03T02:49:36Z</dcterms:modified>
</cp:coreProperties>
</file>