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40" windowWidth="9720" windowHeight="7200" tabRatio="430"/>
  </bookViews>
  <sheets>
    <sheet name="Отчет" sheetId="4" r:id="rId1"/>
  </sheets>
  <definedNames>
    <definedName name="_Par3265" localSheetId="0">Отчет!$A$1</definedName>
    <definedName name="_Par3374" localSheetId="0">Отчет!$A$164</definedName>
  </definedNames>
  <calcPr calcId="144525"/>
</workbook>
</file>

<file path=xl/calcChain.xml><?xml version="1.0" encoding="utf-8"?>
<calcChain xmlns="http://schemas.openxmlformats.org/spreadsheetml/2006/main">
  <c r="J14" i="4" l="1"/>
  <c r="J21" i="4" l="1"/>
  <c r="J10" i="4" s="1"/>
  <c r="J22" i="4"/>
  <c r="J11" i="4" s="1"/>
  <c r="J23" i="4"/>
  <c r="J12" i="4" s="1"/>
  <c r="I103" i="4"/>
  <c r="I104" i="4"/>
  <c r="I105" i="4"/>
  <c r="J24" i="4"/>
  <c r="I24" i="4"/>
  <c r="I106" i="4" s="1"/>
  <c r="J92" i="4"/>
  <c r="I92" i="4"/>
  <c r="J87" i="4"/>
  <c r="I87" i="4"/>
  <c r="J81" i="4"/>
  <c r="I81" i="4"/>
  <c r="J41" i="4"/>
  <c r="I41" i="4"/>
  <c r="J25" i="4"/>
  <c r="I25" i="4"/>
  <c r="J104" i="4" l="1"/>
  <c r="J105" i="4"/>
  <c r="J103" i="4"/>
  <c r="J106" i="4"/>
  <c r="J71" i="4"/>
  <c r="I71" i="4"/>
  <c r="J76" i="4"/>
  <c r="I76" i="4"/>
  <c r="J66" i="4"/>
  <c r="I66" i="4"/>
  <c r="I61" i="4"/>
  <c r="J56" i="4"/>
  <c r="I56" i="4"/>
  <c r="J61" i="4"/>
  <c r="J36" i="4"/>
  <c r="I36" i="4"/>
  <c r="J31" i="4"/>
  <c r="I31" i="4"/>
  <c r="J97" i="4"/>
  <c r="I97" i="4"/>
  <c r="J20" i="4" l="1"/>
  <c r="J9" i="4" s="1"/>
  <c r="I102" i="4"/>
  <c r="J102" i="4"/>
</calcChain>
</file>

<file path=xl/sharedStrings.xml><?xml version="1.0" encoding="utf-8"?>
<sst xmlns="http://schemas.openxmlformats.org/spreadsheetml/2006/main" count="296" uniqueCount="132">
  <si>
    <t>№ п/п</t>
  </si>
  <si>
    <t>федеральный бюджет</t>
  </si>
  <si>
    <t>областной бюджет</t>
  </si>
  <si>
    <t>местный бюджет</t>
  </si>
  <si>
    <t>Источники финансирования</t>
  </si>
  <si>
    <t>внебюджетные средства</t>
  </si>
  <si>
    <t>о реализации муниципальной программы</t>
  </si>
  <si>
    <t>Значение показателя</t>
  </si>
  <si>
    <t>Причины отклонений фактических значений показателя от запланированных, принимаемые меры</t>
  </si>
  <si>
    <t>Объем финансирования (тыс. руб.)</t>
  </si>
  <si>
    <t>Примечание</t>
  </si>
  <si>
    <t>план</t>
  </si>
  <si>
    <t>факт</t>
  </si>
  <si>
    <t>утверждено</t>
  </si>
  <si>
    <t>освоено</t>
  </si>
  <si>
    <t>Всего, в т.ч.</t>
  </si>
  <si>
    <t>&lt;*&gt; После завершения реализации муниципальной программы по данной форме дополнительно формируется отчет об исполнении муниципальной программы за весь период реализации.</t>
  </si>
  <si>
    <t>Отчет</t>
  </si>
  <si>
    <t>Итого по муниципальной программе</t>
  </si>
  <si>
    <t>(название муниципальной программы)</t>
  </si>
  <si>
    <t>Начальник УФЭП _______________</t>
  </si>
  <si>
    <t>"___" _________20___г.</t>
  </si>
  <si>
    <t>Согласовано (в части объема и источников финансирования):</t>
  </si>
  <si>
    <t>1.1.</t>
  </si>
  <si>
    <t>1.2.</t>
  </si>
  <si>
    <t>ед.</t>
  </si>
  <si>
    <t>%</t>
  </si>
  <si>
    <t xml:space="preserve">Количество мероприятий, направленных на сохранение и развитие традиционной народной культуры </t>
  </si>
  <si>
    <t>чел.</t>
  </si>
  <si>
    <t>Ведущий специалист по культуре</t>
  </si>
  <si>
    <t>Тарасова Ю.В.</t>
  </si>
  <si>
    <t>Наименование цели, задач, мероприятий (ВЦП), мероприятий</t>
  </si>
  <si>
    <t>Показатели цели, задач, мероприятий (ВЦП), мероприятий</t>
  </si>
  <si>
    <t>Ед.изм.</t>
  </si>
  <si>
    <t>Цель муниципальной программы: Создание благоприятных условий для устойчивого развития сфер культуры и туризма в Колпашевском районе</t>
  </si>
  <si>
    <t xml:space="preserve">Задача 1 муниципальной программы: Развитие культуры в Колпашевском районе </t>
  </si>
  <si>
    <t>Наименование подпрограммы 1: Развитие культуры в Колпашевском районе</t>
  </si>
  <si>
    <t xml:space="preserve">Количество поселений Колпашевского района, которым оказано содействие в решении вопроса местного значения по созданию условий для организации досуга </t>
  </si>
  <si>
    <t>(ед.)</t>
  </si>
  <si>
    <t xml:space="preserve">Численность участников культурно-досуговых мероприятий </t>
  </si>
  <si>
    <t>Количество выездов творческих самодеятельных коллективов муниципальных учреждений культуры  на фестивали и конкурсы разного уровня</t>
  </si>
  <si>
    <t>Количество работников муниципальных учреждений культуры, повысивших свой профессиональный уровень</t>
  </si>
  <si>
    <t>Количество специалистов, трудоустроившихся в муниципальные учреждения культуры Колпашевского района (нарастающим итогом)</t>
  </si>
  <si>
    <t xml:space="preserve">Количество культурно-массовых мероприятий, направленных на интеграцию инвалидов в общество, в год </t>
  </si>
  <si>
    <t xml:space="preserve">Количество объектов культуры, имеющих доступность для инвалидов </t>
  </si>
  <si>
    <t xml:space="preserve">Количество отремонтированных зданий (помещений) муниципальных учреждений культуры </t>
  </si>
  <si>
    <t xml:space="preserve">Количество построенных (реконструированных) объектов муниципальных учреждений культуры </t>
  </si>
  <si>
    <t xml:space="preserve">Доля работников, получающих заработную плату не ниже установленного размера оплаты труда </t>
  </si>
  <si>
    <t xml:space="preserve">Доля зданий (нежилых помещений) муниципальных учреждений культуры, функционировавших в течение года с соблюдением санитарно-эпидемиологических требований </t>
  </si>
  <si>
    <t xml:space="preserve">Доля удовлетворённых запросов материально-технического оснащения муниципальных учреждений культуры Колпашевского района </t>
  </si>
  <si>
    <t xml:space="preserve">Количество граждан, получивших в ЦОД консультацию о регистрации и получении услуг на едином портале государственных и муниципальных услуг  </t>
  </si>
  <si>
    <t>Количество обученных пользователей основам компьютерной грамотности</t>
  </si>
  <si>
    <t>Итого по задаче 1</t>
  </si>
  <si>
    <t xml:space="preserve">Число посещений мероприятий на платной основе, организованных муниципальными учреждениями культуры </t>
  </si>
  <si>
    <t xml:space="preserve">Число зарегистрированных пользователей библиотек </t>
  </si>
  <si>
    <t xml:space="preserve">Число участников клубных формирований муниципальных учреждений культуры </t>
  </si>
  <si>
    <t>Единиц на 1 жителя</t>
  </si>
  <si>
    <t>1.</t>
  </si>
  <si>
    <t>1.2.1.</t>
  </si>
  <si>
    <t xml:space="preserve">1.Индекс участия населения в культурно-досуговых мероприятиях, проводимых муниципальными учреждениями культуры Колпашевского района </t>
  </si>
  <si>
    <t>1.2.1.1.</t>
  </si>
  <si>
    <t>1.2.1.2.</t>
  </si>
  <si>
    <t>1.2.1.3.</t>
  </si>
  <si>
    <t>1.2.1.4.</t>
  </si>
  <si>
    <t>1.2.1.5.</t>
  </si>
  <si>
    <t>1.2.1.6.</t>
  </si>
  <si>
    <t>Задача 2 муниципальной программы:Развитие внутреннего и въездного туризма на территории Колпашевского района</t>
  </si>
  <si>
    <t>Наименование подпрограммы 2: Развитие внутреннего и въездного туризма на территории Колпашевского района</t>
  </si>
  <si>
    <t xml:space="preserve">Количество мероприятий, направленных на развитие сферы туризма </t>
  </si>
  <si>
    <t xml:space="preserve">  чел.</t>
  </si>
  <si>
    <t>Количество действующих экскурсионных маршрутов в Колпашевском районе</t>
  </si>
  <si>
    <t>Итого по задаче 2</t>
  </si>
  <si>
    <t>1.1.2.</t>
  </si>
  <si>
    <t>1.1.2.1.</t>
  </si>
  <si>
    <t>1.1.2.2.</t>
  </si>
  <si>
    <t xml:space="preserve">Основное мероприятие 1: 
«Реализация мероприятий, направленных на развитие сферы туризма в Колпашевском районе»
</t>
  </si>
  <si>
    <t xml:space="preserve">Мероприятие 1.1:
«Организация и проведение мероприятий событийного туризма в Колпашевском районе»
</t>
  </si>
  <si>
    <t xml:space="preserve">Мероприятие 1.2:
«Информационное обеспечение в сфере туризма и краеведения Колпашевского района»
</t>
  </si>
  <si>
    <t xml:space="preserve">Мероприятие 1.5: 
«Организация и проведение районных конкурсов, соревнований, слётов, фестивалей в сфере туризма»
</t>
  </si>
  <si>
    <t xml:space="preserve">Мероприятие 1.4:
«Поддержка и развитие социального туризма»
</t>
  </si>
  <si>
    <t xml:space="preserve">Мероприятие 1.3:
«Разработка и реализация экскурсионных маршрутов»
</t>
  </si>
  <si>
    <t>Увеличение числа участников культурно-досуговых мероприятий муниципальных учреждений культуры Колпашевского района</t>
  </si>
  <si>
    <t>Основное мероприятие 1.1. (задача 1 подпрограммы 1) Проведение мероприятий, направленных на организацию досуга, развитие местного традиционного народного художественного творчества, библиотечного обслуживания и обеспечение услуг организаций культуры</t>
  </si>
  <si>
    <t>Не менее 96</t>
  </si>
  <si>
    <t>Не менее 94</t>
  </si>
  <si>
    <t>Основное мероприятие 1.2. (задача 1 подпрограммы 1) Содействие поселениям Колпашевского района в решении вопроса местного значения по созданию условий для организации досуга</t>
  </si>
  <si>
    <t>Увеличение числа посетителей на культурно-досуговых мероприятиях на платной основе</t>
  </si>
  <si>
    <t xml:space="preserve">Организованы и проведены районные мероприятия:
1. Организация и проведение районного мероприятия, приуроченного к  празднованию Масленицы
2. Районный конкурс на лучшую читающую семью «Читаем всей семьей»
3. Организация и проведение межпоселенческого фестиваля творческих самодеятельных коллективов Колпашевского района
4. Организация и проведение мероприятия, приуроченного ко Дню работника культуры
5. Организация и проведение районной акции «Библионочь – 2017»
6. Организация и проведение районной демонстрации трудящихся 1 мая на территории Колпашевского района
7. Мероприятие, приуроченное к Победе советского народа в Великой Отечественной войне 1941-1945 годов
8. Организация и проведение районного мероприятия, приуроченного ко Дню медицинского работника
9. Митинг, посвящённый Дню памяти и скорби
10. Районный конкурс хореографических коллективов и исполнителей эстрадной песни
11. Концертная программа, приуроченная к Декаде инвалидов
12.Районное мероприятие, приуроченное к празднованию Нового года
13. Организация и проведение районного концерта-презентации оборудования муниципального бюджетного учреждения «Центр культуры и досуга»
</t>
  </si>
  <si>
    <t xml:space="preserve">Организованы  выезды творческих самодеятельных коллективов и исполнителей муниципальных учреждений культуры Колпашевского района на конкурсы разного уровня, а именно:
- областные жанровые конкурсы (6 конкурсов) в рамках Губернаторского фестиваля "Вместе-Мы Россиия!";
-  международный фестиваль детского и юношеского творчества "Зажги звезду" г.Москва в рамках  II национальной премии в области культуры и искусства "Будущее России";
- V областной конкурс "Золотые ступени" г.Томск;
- V межрегиональный конкурс-фестиваль "Созвездие улыбок. Первые шаги" г.Кемерово;
- межрегиональный фестиваль коренных народов сибири "Этюды Севера" с.Парабель;
-  межрегиональный фестиваль-конкурс декоративно-прикладного искусства "Золотая береста" г.Асино
 </t>
  </si>
  <si>
    <t>В МО "Колпашевский район привлечено 3 специалиста, из них 2 специалиста работают в учреждениях культуры, расположенных в г.Колпашево и 1 специалист в сельской местности.</t>
  </si>
  <si>
    <t xml:space="preserve">В рамках Декады инвалидов проведены мероприятия в Домах культуры с.Чажемто, д.Маркса, д.Новосёлово, Доме культуры "Рыбник"г.Колпашево и выездное мероприятие в районном обществе инвалидов </t>
  </si>
  <si>
    <t xml:space="preserve">Пошиты костюмы для участников творческой самодеятельности Городского Дома культуры и Дома культуры «Лесопильщик» МБУ "Центр культуры и досуга", приобретена видеокамера в МБУ "Центр культуры и досуга" в целях единого информационного обеспечения, обновлены стеллажи в отделе библиотечного обслуживания МБУ "Библиотека" с. Чажемто. </t>
  </si>
  <si>
    <t xml:space="preserve">Установлены современные вазоны и скамейки для организации зоны отдыха у зданий культурно-досугового отдела "Городской Дом культуры" и Дома культуры "Рыбник"  МБУ "ЦКД, Центральной библиотеки,  отделов библиотечного обслуживания № 1, Центральной детской библиотеке в г.Колпашево МБУ "Библиотека" </t>
  </si>
  <si>
    <t xml:space="preserve">В рамках ГП "Развитие культуры и туризма в Томской области"  за счёт проектной деятельности в бюджет Колпашевского района привлечены дополнительные финансовыесредства на укрепление материально-технической базы. Приобретено звуковое и световое оборудование, одежда сцены и музыкальный инструмент (баян).
</t>
  </si>
  <si>
    <t>"20" февраля 2018 года</t>
  </si>
  <si>
    <t xml:space="preserve">Увеличение данного показателя  связано с увеличением числа посещений мероприятий на платной основе, числа участников клубных формирований в культурно-длсуговых учреждениях района и числа зарегистрированных пользователей библиотек района. 
</t>
  </si>
  <si>
    <t xml:space="preserve">Увеличение числа новых мероприятий </t>
  </si>
  <si>
    <t>Увеличение данного показателя  связано с разработкой и реализацией тематической экскурсионной программы для детей, приуроченной к Новогодним праздникам</t>
  </si>
  <si>
    <t>Количество лиц, размещенных в кол-лективных средствах размещения, расположенных на территории Колпа-шевского района</t>
  </si>
  <si>
    <t xml:space="preserve">Цель подпрограммы:
Развитие внутреннего и въездного туризма на территории Колпашевского района
</t>
  </si>
  <si>
    <t>не менее 550</t>
  </si>
  <si>
    <t>Количество человек, участвующих в мероприятиях, направленных на развитие сферы туризма в Колпашевском районе.</t>
  </si>
  <si>
    <t xml:space="preserve">Не
менее  2
</t>
  </si>
  <si>
    <t xml:space="preserve">Задача 1 подпрограммы:
Реализация мероприятий, направленных на развитие сферы туризма в Колпашевском районе
</t>
  </si>
  <si>
    <t>Доля населения, участвующая в мероприятиях направленных на развитие сферы туризма</t>
  </si>
  <si>
    <t xml:space="preserve"> %</t>
  </si>
  <si>
    <t>Увеличение данного показателя  связано с проведением в рамках программы информационных мероприятий на региональной площадке (г.Томск)  и привлечением к участию большегог количества людей</t>
  </si>
  <si>
    <t>Привлечение к участию большего количества человек</t>
  </si>
  <si>
    <t>1.2.1.7.</t>
  </si>
  <si>
    <t xml:space="preserve">162,00
</t>
  </si>
  <si>
    <t xml:space="preserve">Мероприятие 1.6:
«Организация и проведение конференций, круглых столов, лекций и иных обучающих мероприятий в сфере туризма»
</t>
  </si>
  <si>
    <t>Разработано 2 маршрута, экскурсии по которым организованы 17 раз, участие приняли 329 человек из числа населения Колпашевского района.</t>
  </si>
  <si>
    <t xml:space="preserve">за 2017 год </t>
  </si>
  <si>
    <t>Увеличение числа пользователей библиотек Колпашевского района</t>
  </si>
  <si>
    <t xml:space="preserve">Не 
менее 1,4
</t>
  </si>
  <si>
    <t>"Развитие культуры и туризма в Колпашевском районе"</t>
  </si>
  <si>
    <t>Данное подмероприятие отсутсвовало на момент планирования бюджета. Было введено в 2017 году. Организованы занятия для коренных малочисленных народов Сибири (16 занятий, участие в которых регулярно принимают 22 человека)</t>
  </si>
  <si>
    <t>В связи с привлечением областных средств было уменьшен объем финансирования из местного бюджета, денежные средства перераспределены в рамках данной программы. Реализовано 4 проекта,  участниками которых стало 70 человек</t>
  </si>
  <si>
    <t>В рамках данного подмероприятия был объявлен конкурс скульптур, финансирование на которое было выделено в 2016 году, однако в связи с продлением сроков проведения мероприятия, денежные средства в 2016 году не были использованы и возвращены в бюджет МО "Колпашевский район", а в 2017 году в связи с потребностью были выделены вновь в размере 115 тыс. руб. Финансирование направлено на: 
- награждение победителей конкурса скульптур, приуроченного к 90-летию со дня рождения писателя В.Липатова (в рамках конкурса изготовлен 1 барельеф и 1 лавочка со скульптурой);
- приобретение инвентаря для проведения туристских  мероприятий, таких как ежегодный туристический слет, который в 2017 году собрал 180 человек</t>
  </si>
  <si>
    <t>В течение года в рамках данного мероприятия было добавлено 115 тыс.рублей  на подмероприятие "Организация и проведение районных конкурсов, соревнований, слётов, фестивалей в сфере туризма». 88 тыс. рублей было перераспределено на подпрограмму "Развитие культуры в Колпашевксом районе", 5 тыс. рублей было перераспределено на мун.программу "Развитие молодёжной политики, физической культуры и массового спорта на территории муниципального образования «Колпашевский район».
  В рамках программы участие в меропряитиях приняло 568 человек из числа населения Колпашевксого района</t>
  </si>
  <si>
    <t>В рамках мероприятия потребовалось и было перераспределено финансирование с мероприятия "Поддержка и развитие социального туризма", в рамках финансирования изготовлено 250 штук брошюр Колпашевского района (Путеводители)
Установлено 4 дорожных знака системы навигации и ориентирующей информации для туристов
Приняли участие в туристской выставке в г.Томске, участниками которой стало 4 тыс. человек.</t>
  </si>
  <si>
    <t xml:space="preserve">Уровень фактической обеспеченности клубами и учреждениями клубного типа от нормативной потребности </t>
  </si>
  <si>
    <t xml:space="preserve">Уровень фактической обеспеченности библиотеками от нормативной потребности </t>
  </si>
  <si>
    <t>В 2017 году привлечены финансовые средства федерального и областного бюджетов в рамках конкурса проектов на обеспечение развития укрепления материально-техничекой базы муниципальных домов культуры Томской области через ГП "Развитие культуры и туризма в Томской области"</t>
  </si>
  <si>
    <t>Снижение показателя связано с окончанием школы и соответственно уходом из клубного формирования по хореографичекому направлению</t>
  </si>
  <si>
    <t>Организованы и проведены семинары с участием ОГОАУ ДПО "Томского областного инновационного учебно-методического центра культуры и искусства" св соответствии с реальной потребностью в обучении.</t>
  </si>
  <si>
    <t>реализация мероприятия осуществляется в рамках осуществения ремонтов учреждений культуры Колпашевского района</t>
  </si>
  <si>
    <t>Данные территориального органа государственной статистики еще не сформированы, проставлены данные мониторинга деятельности в сфере туризма Колпашевского района. Окончательные статистические данные будут сформированы не ранее июля 2018 года.</t>
  </si>
  <si>
    <t xml:space="preserve">Клубами и учреждениями клубного типа – 100% (норматив по району: 17 учреждений, факт - 17 учреждений), что соответствует уровню  2016 года (100,00%). </t>
  </si>
  <si>
    <t>Библиотеками -96,3%, (норматив по району: 27 учреждений, факт – 26 учреждений),что соответствует уровню 2016 года.
В прогнозный период (2018-2020 годы) планируется проведение организационных мероприятий, направленных на сохранение действующей библиотечной сети.</t>
  </si>
  <si>
    <r>
      <t xml:space="preserve">Произведён ремонт следующих объектов:
</t>
    </r>
    <r>
      <rPr>
        <u/>
        <sz val="14"/>
        <rFont val="Times New Roman"/>
        <family val="1"/>
        <charset val="204"/>
      </rPr>
      <t>МБУ "Библиотека"</t>
    </r>
    <r>
      <rPr>
        <sz val="14"/>
        <rFont val="Times New Roman"/>
        <family val="1"/>
        <charset val="204"/>
      </rPr>
      <t xml:space="preserve">
1.Ремонт окна в помещении отдела библиотечного обслуживания 
№ 24 по адресу: п. Дальнее, ул. Школьная, 1/1 
2. Ремонт потолка в помещении отдела библиотечного обслуживания № 17  по адресу: с. Иванкино, ул. Школьная, 7 
3. Ремонт окна в помещении отдела библиотечного обслуживания № 3 по адресу: г. Колпашево, ул. Победы, 75
4. Ремонт пола в помещениях отдела библиотечного обслуживания № 23 по адресу: с. Новосёлово, ул. Центральная, 11/2
5. Ремонт помещений, окон, системы отопления, системы вентиляции, устройство тротуара и оргаждения здания отдела библиотечного обслуживания № 11 по адресу: с. Чажемто, ул. Школьная, 2/1
6. Ремонт отмостки и швов между панелями здания отдела библиотечного обслуживания № 5  по адресу: г. Колпашево, ул. Селекционная, 97/1
7. Ремонт отмостки, крыльца, двух окон в здании Центрального детского отдела библиотечного обслуживания  по адресу: г. Колпашево,  ул. Кирова, 21
8. Ремонт помещения отдела библиотечного обслуживания № 26  по адресу: д. Сугот, пер. Клубный, 1
9. Утепление стен и ремонт системы отопления в помещении отдела библиотечного обслуживания № 19 по адресу: с. Новоильинка, пер. Школьный, 6.
10. Ремонт двух окон, устройство системы вентиляции в здании отдела библиотечного обслуживания № 1 по адресу: г. Колпашево, ул. Гоголя, 87/2
</t>
    </r>
    <r>
      <rPr>
        <u/>
        <sz val="14"/>
        <rFont val="Times New Roman"/>
        <family val="1"/>
        <charset val="204"/>
      </rPr>
      <t>МБУ "Центр культуры и досуга"</t>
    </r>
    <r>
      <rPr>
        <sz val="14"/>
        <rFont val="Times New Roman"/>
        <family val="1"/>
        <charset val="204"/>
      </rPr>
      <t xml:space="preserve">
1. Текущий ремонт в помещении гримёрной и коридоре в здании культурно-досуго-вого сектора «Инкинский Дом культуры»  по адресу: с. Инкино,  пер. Кооперативный, 11
2. Ремонт электрощитовой, входной группы здания культурно-досугового отдела  «Городской Дом культуры»  по адресу: г. Колпашево, ул. Кирова, 21
3. Текущий ремонт помещений (ремонт окон и тамбура) в здании культурно-досугового сектора «Дальненский Дом культуры»  по адресу: п. Дальнее, 
ул. Школьная,1/1 
4. Ремонт помещений (замена эектропроводки, ремонт системы отопления) зданиея культурно-досугового сектора «Старокороткинский Дом культуры»   по адресу: с. Старокороткино,ул. Центральная, 39
5. Ремонт электрощитовой здания культурно-досугового отдела Дом культуры «Рыбник» по адресу: г. Колпашево, ул. Гоголя, 87
6. Текущий ремонт помещений (ремонт окон) в здании культурно-досугового сектора «Копыловский Дом культуры» по адресу: с. Копыловка, ул. Школьная, 1
7. Частичные ремонт кровли здания культурно-досугового отдела Дом культуры «Лесопильщик» по адресу: с. Тогур, ул. Ленина,9
8. Ремонт крыльца основного входа здания культурно-досугового сектора «Озёренский дом культуры»  по адресу: с. Озёрное, ул. Трактовая, 9
9. Ремонт котлов в котельной МБУ «Центр культуры и досуга» 
по адресу: д. Новогорное, пер. Клубный, 3/1
</t>
    </r>
  </si>
  <si>
    <t>Приобретение твёрдого топлива (уголь) для культурно-досугового сектора "Инкинский Дом культуры" МБУ "Центр культуры и досуга"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</si>
</sst>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0.0"/>
    <numFmt numFmtId="166" formatCode="_-* #,##0.0_р_._-;\-* #,##0.0_р_._-;_-* &quot;-&quot;??_р_._-;_-@_-"/>
    <numFmt numFmtId="167" formatCode="_-* #,##0_р_._-;\-* #,##0_р_._-;_-* &quot;-&quot;??_р_._-;_-@_-"/>
    <numFmt numFmtId="168" formatCode="#,##0.0"/>
  </numFmts>
  <fonts count="9" x14ac:knownFonts="1">
    <font>
      <sz val="10"/>
      <name val="Arial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u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</font>
    <font>
      <sz val="14"/>
      <name val="Times New Roman"/>
      <family val="1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77">
    <xf numFmtId="0" fontId="0" fillId="0" borderId="0" xfId="0"/>
    <xf numFmtId="0" fontId="1" fillId="0" borderId="0" xfId="0" applyFont="1"/>
    <xf numFmtId="0" fontId="0" fillId="2" borderId="0" xfId="0" applyFill="1"/>
    <xf numFmtId="0" fontId="0" fillId="3" borderId="0" xfId="0" applyFill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2" fontId="1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NumberFormat="1" applyFont="1" applyFill="1" applyBorder="1" applyAlignment="1">
      <alignment vertical="top" wrapText="1"/>
    </xf>
    <xf numFmtId="168" fontId="1" fillId="0" borderId="1" xfId="0" applyNumberFormat="1" applyFont="1" applyFill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168" fontId="1" fillId="2" borderId="1" xfId="0" applyNumberFormat="1" applyFont="1" applyFill="1" applyBorder="1" applyAlignment="1">
      <alignment horizontal="right" vertical="top" wrapText="1"/>
    </xf>
    <xf numFmtId="168" fontId="1" fillId="2" borderId="1" xfId="1" applyNumberFormat="1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  <xf numFmtId="167" fontId="1" fillId="0" borderId="1" xfId="1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167" fontId="1" fillId="2" borderId="1" xfId="1" applyNumberFormat="1" applyFont="1" applyFill="1" applyBorder="1" applyAlignment="1">
      <alignment horizontal="right" vertical="top" wrapText="1"/>
    </xf>
    <xf numFmtId="3" fontId="1" fillId="2" borderId="1" xfId="0" applyNumberFormat="1" applyFont="1" applyFill="1" applyBorder="1" applyAlignment="1">
      <alignment horizontal="right" vertical="top" wrapText="1"/>
    </xf>
    <xf numFmtId="4" fontId="1" fillId="0" borderId="1" xfId="0" applyNumberFormat="1" applyFont="1" applyBorder="1" applyAlignment="1">
      <alignment horizontal="right" vertical="top" wrapText="1"/>
    </xf>
    <xf numFmtId="165" fontId="1" fillId="0" borderId="1" xfId="0" applyNumberFormat="1" applyFont="1" applyBorder="1" applyAlignment="1">
      <alignment horizontal="right" vertical="top" wrapText="1"/>
    </xf>
    <xf numFmtId="165" fontId="1" fillId="2" borderId="1" xfId="0" applyNumberFormat="1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right" vertical="top" wrapText="1"/>
    </xf>
    <xf numFmtId="166" fontId="1" fillId="0" borderId="1" xfId="1" applyNumberFormat="1" applyFont="1" applyBorder="1" applyAlignment="1">
      <alignment horizontal="right" vertical="top" wrapText="1"/>
    </xf>
    <xf numFmtId="168" fontId="1" fillId="0" borderId="1" xfId="0" applyNumberFormat="1" applyFont="1" applyBorder="1" applyAlignment="1">
      <alignment horizontal="right" vertical="top" wrapText="1"/>
    </xf>
    <xf numFmtId="168" fontId="1" fillId="0" borderId="1" xfId="0" applyNumberFormat="1" applyFont="1" applyFill="1" applyBorder="1" applyAlignment="1">
      <alignment horizontal="right" vertical="top" wrapText="1"/>
    </xf>
    <xf numFmtId="168" fontId="1" fillId="0" borderId="1" xfId="1" applyNumberFormat="1" applyFont="1" applyFill="1" applyBorder="1" applyAlignment="1">
      <alignment horizontal="right" vertical="top" wrapText="1"/>
    </xf>
    <xf numFmtId="4" fontId="1" fillId="0" borderId="1" xfId="0" applyNumberFormat="1" applyFont="1" applyFill="1" applyBorder="1" applyAlignment="1">
      <alignment horizontal="right" vertical="top" wrapText="1"/>
    </xf>
    <xf numFmtId="165" fontId="1" fillId="0" borderId="1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horizontal="justify"/>
    </xf>
    <xf numFmtId="0" fontId="3" fillId="0" borderId="0" xfId="0" applyFont="1"/>
    <xf numFmtId="0" fontId="6" fillId="0" borderId="0" xfId="0" applyFont="1" applyAlignment="1">
      <alignment horizontal="center"/>
    </xf>
    <xf numFmtId="49" fontId="7" fillId="0" borderId="0" xfId="0" applyNumberFormat="1" applyFont="1" applyAlignment="1">
      <alignment horizontal="left" vertical="top" wrapText="1"/>
    </xf>
    <xf numFmtId="0" fontId="1" fillId="0" borderId="1" xfId="0" applyFont="1" applyFill="1" applyBorder="1" applyAlignment="1">
      <alignment horizontal="right" vertical="top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1" fillId="2" borderId="1" xfId="0" applyFont="1" applyFill="1" applyBorder="1" applyAlignment="1">
      <alignment horizontal="right" vertical="top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3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righ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right" vertical="top" wrapText="1"/>
    </xf>
    <xf numFmtId="0" fontId="1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 wrapText="1"/>
    </xf>
    <xf numFmtId="49" fontId="7" fillId="0" borderId="0" xfId="0" applyNumberFormat="1" applyFont="1" applyAlignment="1">
      <alignment horizontal="center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167" fontId="1" fillId="0" borderId="1" xfId="1" applyNumberFormat="1" applyFont="1" applyBorder="1" applyAlignment="1">
      <alignment horizontal="right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righ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right" vertical="top" wrapText="1"/>
    </xf>
    <xf numFmtId="0" fontId="0" fillId="0" borderId="3" xfId="0" applyBorder="1" applyAlignment="1">
      <alignment horizontal="right" vertical="top" wrapText="1"/>
    </xf>
    <xf numFmtId="0" fontId="0" fillId="0" borderId="4" xfId="0" applyBorder="1" applyAlignment="1">
      <alignment horizontal="righ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2"/>
  <sheetViews>
    <sheetView tabSelected="1" view="pageBreakPreview" topLeftCell="A61" zoomScale="70" zoomScaleNormal="70" zoomScaleSheetLayoutView="70" workbookViewId="0">
      <selection activeCell="G71" sqref="G71:G75"/>
    </sheetView>
  </sheetViews>
  <sheetFormatPr defaultRowHeight="12.75" x14ac:dyDescent="0.2"/>
  <cols>
    <col min="1" max="1" width="9.5703125" customWidth="1"/>
    <col min="2" max="2" width="46.7109375" customWidth="1"/>
    <col min="3" max="3" width="44.140625" customWidth="1"/>
    <col min="4" max="4" width="15.28515625" customWidth="1"/>
    <col min="5" max="5" width="16.28515625" customWidth="1"/>
    <col min="6" max="6" width="11.85546875" customWidth="1"/>
    <col min="7" max="7" width="93.85546875" customWidth="1"/>
    <col min="8" max="8" width="24.85546875" customWidth="1"/>
    <col min="9" max="9" width="16.85546875" customWidth="1"/>
    <col min="10" max="10" width="15.140625" customWidth="1"/>
    <col min="11" max="11" width="49.7109375" customWidth="1"/>
  </cols>
  <sheetData>
    <row r="1" spans="1:11" ht="18.75" x14ac:dyDescent="0.3">
      <c r="A1" s="56" t="s">
        <v>17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8.75" x14ac:dyDescent="0.3">
      <c r="A2" s="56" t="s">
        <v>6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8.75" x14ac:dyDescent="0.3">
      <c r="A3" s="56" t="s">
        <v>115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ht="18.75" x14ac:dyDescent="0.3">
      <c r="A4" s="57" t="s">
        <v>19</v>
      </c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1" ht="18.75" x14ac:dyDescent="0.3">
      <c r="A5" s="56" t="s">
        <v>112</v>
      </c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ht="18.75" x14ac:dyDescent="0.3">
      <c r="A6" s="28"/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1" ht="69" customHeight="1" x14ac:dyDescent="0.2">
      <c r="A7" s="58" t="s">
        <v>0</v>
      </c>
      <c r="B7" s="58" t="s">
        <v>31</v>
      </c>
      <c r="C7" s="58" t="s">
        <v>32</v>
      </c>
      <c r="D7" s="58" t="s">
        <v>33</v>
      </c>
      <c r="E7" s="58" t="s">
        <v>7</v>
      </c>
      <c r="F7" s="58"/>
      <c r="G7" s="58" t="s">
        <v>8</v>
      </c>
      <c r="H7" s="58" t="s">
        <v>4</v>
      </c>
      <c r="I7" s="58" t="s">
        <v>9</v>
      </c>
      <c r="J7" s="58"/>
      <c r="K7" s="58" t="s">
        <v>10</v>
      </c>
    </row>
    <row r="8" spans="1:11" ht="51.75" customHeight="1" x14ac:dyDescent="0.2">
      <c r="A8" s="58"/>
      <c r="B8" s="58"/>
      <c r="C8" s="58"/>
      <c r="D8" s="58"/>
      <c r="E8" s="4" t="s">
        <v>11</v>
      </c>
      <c r="F8" s="4" t="s">
        <v>12</v>
      </c>
      <c r="G8" s="58"/>
      <c r="H8" s="58"/>
      <c r="I8" s="4" t="s">
        <v>13</v>
      </c>
      <c r="J8" s="4" t="s">
        <v>14</v>
      </c>
      <c r="K8" s="58"/>
    </row>
    <row r="9" spans="1:11" ht="34.5" customHeight="1" x14ac:dyDescent="0.2">
      <c r="A9" s="45" t="s">
        <v>57</v>
      </c>
      <c r="B9" s="45" t="s">
        <v>34</v>
      </c>
      <c r="C9" s="45" t="s">
        <v>59</v>
      </c>
      <c r="D9" s="58" t="s">
        <v>56</v>
      </c>
      <c r="E9" s="59">
        <v>1.44</v>
      </c>
      <c r="F9" s="59">
        <v>1.48</v>
      </c>
      <c r="G9" s="60" t="s">
        <v>95</v>
      </c>
      <c r="H9" s="5" t="s">
        <v>15</v>
      </c>
      <c r="I9" s="6">
        <v>1728.4</v>
      </c>
      <c r="J9" s="6">
        <f>SUM(J20,J97,J119)</f>
        <v>11174.7</v>
      </c>
      <c r="K9" s="40" t="s">
        <v>123</v>
      </c>
    </row>
    <row r="10" spans="1:11" ht="25.5" customHeight="1" x14ac:dyDescent="0.2">
      <c r="A10" s="45"/>
      <c r="B10" s="45"/>
      <c r="C10" s="45"/>
      <c r="D10" s="58"/>
      <c r="E10" s="59"/>
      <c r="F10" s="59"/>
      <c r="G10" s="61"/>
      <c r="H10" s="5" t="s">
        <v>3</v>
      </c>
      <c r="I10" s="6">
        <v>1728.4</v>
      </c>
      <c r="J10" s="6">
        <f>SUM(J21,J120)</f>
        <v>7843.0000000000009</v>
      </c>
      <c r="K10" s="40"/>
    </row>
    <row r="11" spans="1:11" ht="42.75" customHeight="1" x14ac:dyDescent="0.2">
      <c r="A11" s="45"/>
      <c r="B11" s="45"/>
      <c r="C11" s="45"/>
      <c r="D11" s="58"/>
      <c r="E11" s="59"/>
      <c r="F11" s="59"/>
      <c r="G11" s="61"/>
      <c r="H11" s="5" t="s">
        <v>1</v>
      </c>
      <c r="I11" s="6">
        <v>0</v>
      </c>
      <c r="J11" s="6">
        <f>J22</f>
        <v>2888</v>
      </c>
      <c r="K11" s="40"/>
    </row>
    <row r="12" spans="1:11" s="3" customFormat="1" ht="60" customHeight="1" x14ac:dyDescent="0.2">
      <c r="A12" s="45"/>
      <c r="B12" s="45"/>
      <c r="C12" s="7" t="s">
        <v>70</v>
      </c>
      <c r="D12" s="7" t="s">
        <v>25</v>
      </c>
      <c r="E12" s="8">
        <v>1</v>
      </c>
      <c r="F12" s="8">
        <v>2</v>
      </c>
      <c r="G12" s="7" t="s">
        <v>97</v>
      </c>
      <c r="H12" s="5" t="s">
        <v>2</v>
      </c>
      <c r="I12" s="9">
        <v>0</v>
      </c>
      <c r="J12" s="9">
        <f>SUM(J23,J122)</f>
        <v>443.7</v>
      </c>
      <c r="K12" s="40"/>
    </row>
    <row r="13" spans="1:11" s="3" customFormat="1" ht="81" customHeight="1" x14ac:dyDescent="0.2">
      <c r="A13" s="45"/>
      <c r="B13" s="45"/>
      <c r="C13" s="7" t="s">
        <v>98</v>
      </c>
      <c r="D13" s="7" t="s">
        <v>69</v>
      </c>
      <c r="E13" s="32">
        <v>5200</v>
      </c>
      <c r="F13" s="37">
        <v>5234</v>
      </c>
      <c r="G13" s="35" t="s">
        <v>127</v>
      </c>
      <c r="H13" s="5" t="s">
        <v>5</v>
      </c>
      <c r="I13" s="6">
        <v>0</v>
      </c>
      <c r="J13" s="6">
        <v>0</v>
      </c>
      <c r="K13" s="40"/>
    </row>
    <row r="14" spans="1:11" ht="24" customHeight="1" x14ac:dyDescent="0.2">
      <c r="A14" s="51" t="s">
        <v>23</v>
      </c>
      <c r="B14" s="51" t="s">
        <v>35</v>
      </c>
      <c r="C14" s="51" t="s">
        <v>121</v>
      </c>
      <c r="D14" s="51" t="s">
        <v>26</v>
      </c>
      <c r="E14" s="74">
        <v>85</v>
      </c>
      <c r="F14" s="74">
        <v>100</v>
      </c>
      <c r="G14" s="51" t="s">
        <v>128</v>
      </c>
      <c r="H14" s="34" t="s">
        <v>15</v>
      </c>
      <c r="I14" s="11">
        <v>1382.4</v>
      </c>
      <c r="J14" s="23">
        <f>J15+J16+J17+J18</f>
        <v>10683.9</v>
      </c>
      <c r="K14" s="73"/>
    </row>
    <row r="15" spans="1:11" ht="27" customHeight="1" x14ac:dyDescent="0.2">
      <c r="A15" s="52"/>
      <c r="B15" s="52"/>
      <c r="C15" s="54"/>
      <c r="D15" s="54"/>
      <c r="E15" s="76"/>
      <c r="F15" s="76"/>
      <c r="G15" s="71"/>
      <c r="H15" s="34" t="s">
        <v>3</v>
      </c>
      <c r="I15" s="12">
        <v>1382.4</v>
      </c>
      <c r="J15" s="12">
        <v>7475</v>
      </c>
      <c r="K15" s="54"/>
    </row>
    <row r="16" spans="1:11" ht="34.5" customHeight="1" x14ac:dyDescent="0.2">
      <c r="A16" s="52"/>
      <c r="B16" s="52"/>
      <c r="C16" s="55"/>
      <c r="D16" s="55"/>
      <c r="E16" s="75"/>
      <c r="F16" s="75"/>
      <c r="G16" s="72"/>
      <c r="H16" s="34" t="s">
        <v>1</v>
      </c>
      <c r="I16" s="36"/>
      <c r="J16" s="12">
        <v>2888</v>
      </c>
      <c r="K16" s="54"/>
    </row>
    <row r="17" spans="1:11" ht="57.75" customHeight="1" x14ac:dyDescent="0.2">
      <c r="A17" s="52"/>
      <c r="B17" s="52"/>
      <c r="C17" s="51" t="s">
        <v>122</v>
      </c>
      <c r="D17" s="51" t="s">
        <v>26</v>
      </c>
      <c r="E17" s="74">
        <v>74</v>
      </c>
      <c r="F17" s="74">
        <v>96.3</v>
      </c>
      <c r="G17" s="51" t="s">
        <v>129</v>
      </c>
      <c r="H17" s="34" t="s">
        <v>2</v>
      </c>
      <c r="I17" s="33"/>
      <c r="J17" s="12">
        <v>320.89999999999998</v>
      </c>
      <c r="K17" s="54"/>
    </row>
    <row r="18" spans="1:11" ht="57" customHeight="1" x14ac:dyDescent="0.2">
      <c r="A18" s="55"/>
      <c r="B18" s="55"/>
      <c r="C18" s="55"/>
      <c r="D18" s="55"/>
      <c r="E18" s="75"/>
      <c r="F18" s="75"/>
      <c r="G18" s="72"/>
      <c r="H18" s="34" t="s">
        <v>5</v>
      </c>
      <c r="I18" s="36"/>
      <c r="J18" s="12">
        <v>0</v>
      </c>
      <c r="K18" s="55"/>
    </row>
    <row r="19" spans="1:11" ht="23.25" customHeight="1" x14ac:dyDescent="0.2">
      <c r="A19" s="10" t="s">
        <v>72</v>
      </c>
      <c r="B19" s="45" t="s">
        <v>36</v>
      </c>
      <c r="C19" s="46"/>
      <c r="D19" s="46"/>
      <c r="E19" s="46"/>
      <c r="F19" s="46"/>
      <c r="G19" s="46"/>
      <c r="H19" s="46"/>
      <c r="I19" s="46"/>
      <c r="J19" s="46"/>
      <c r="K19" s="46"/>
    </row>
    <row r="20" spans="1:11" ht="32.25" customHeight="1" x14ac:dyDescent="0.2">
      <c r="A20" s="45" t="s">
        <v>73</v>
      </c>
      <c r="B20" s="45" t="s">
        <v>82</v>
      </c>
      <c r="C20" s="39" t="s">
        <v>53</v>
      </c>
      <c r="D20" s="45" t="s">
        <v>28</v>
      </c>
      <c r="E20" s="68">
        <v>32900</v>
      </c>
      <c r="F20" s="68">
        <v>41620</v>
      </c>
      <c r="G20" s="39" t="s">
        <v>86</v>
      </c>
      <c r="H20" s="10" t="s">
        <v>15</v>
      </c>
      <c r="I20" s="11">
        <v>1382.4</v>
      </c>
      <c r="J20" s="11">
        <f>J25+J31+J36+J41+J46+J51+J56+J61+J66++J71+J76+J81+J87+J92</f>
        <v>10683.900000000001</v>
      </c>
      <c r="K20" s="10"/>
    </row>
    <row r="21" spans="1:11" ht="48" customHeight="1" x14ac:dyDescent="0.2">
      <c r="A21" s="45"/>
      <c r="B21" s="45"/>
      <c r="C21" s="46"/>
      <c r="D21" s="46"/>
      <c r="E21" s="68"/>
      <c r="F21" s="68"/>
      <c r="G21" s="49"/>
      <c r="H21" s="10" t="s">
        <v>3</v>
      </c>
      <c r="I21" s="12">
        <v>1382.4</v>
      </c>
      <c r="J21" s="12">
        <f t="shared" ref="I21:J24" si="0">J26+J32+J37+J42+J47+J52+J57+J62+J67+J72+J77+J82+J88+J93</f>
        <v>7475.0000000000009</v>
      </c>
      <c r="K21" s="10"/>
    </row>
    <row r="22" spans="1:11" ht="36.75" customHeight="1" x14ac:dyDescent="0.2">
      <c r="A22" s="45"/>
      <c r="B22" s="45"/>
      <c r="C22" s="39" t="s">
        <v>55</v>
      </c>
      <c r="D22" s="45" t="s">
        <v>25</v>
      </c>
      <c r="E22" s="68">
        <v>1275</v>
      </c>
      <c r="F22" s="68">
        <v>1270</v>
      </c>
      <c r="G22" s="39" t="s">
        <v>124</v>
      </c>
      <c r="H22" s="10" t="s">
        <v>1</v>
      </c>
      <c r="I22" s="12">
        <v>0</v>
      </c>
      <c r="J22" s="12">
        <f t="shared" si="0"/>
        <v>2888</v>
      </c>
      <c r="K22" s="10"/>
    </row>
    <row r="23" spans="1:11" ht="30.75" customHeight="1" x14ac:dyDescent="0.2">
      <c r="A23" s="45"/>
      <c r="B23" s="45"/>
      <c r="C23" s="46"/>
      <c r="D23" s="46"/>
      <c r="E23" s="68"/>
      <c r="F23" s="68"/>
      <c r="G23" s="49"/>
      <c r="H23" s="10" t="s">
        <v>2</v>
      </c>
      <c r="I23" s="12">
        <v>0</v>
      </c>
      <c r="J23" s="12">
        <f t="shared" si="0"/>
        <v>320.89999999999998</v>
      </c>
      <c r="K23" s="10"/>
    </row>
    <row r="24" spans="1:11" ht="49.5" customHeight="1" x14ac:dyDescent="0.2">
      <c r="A24" s="45"/>
      <c r="B24" s="45"/>
      <c r="C24" s="13" t="s">
        <v>54</v>
      </c>
      <c r="D24" s="10" t="s">
        <v>28</v>
      </c>
      <c r="E24" s="14">
        <v>14200</v>
      </c>
      <c r="F24" s="14">
        <v>14379</v>
      </c>
      <c r="G24" s="13" t="s">
        <v>113</v>
      </c>
      <c r="H24" s="10" t="s">
        <v>5</v>
      </c>
      <c r="I24" s="12">
        <f t="shared" si="0"/>
        <v>0</v>
      </c>
      <c r="J24" s="12">
        <f t="shared" si="0"/>
        <v>0</v>
      </c>
      <c r="K24" s="10"/>
    </row>
    <row r="25" spans="1:11" ht="87.75" customHeight="1" x14ac:dyDescent="0.2">
      <c r="A25" s="51"/>
      <c r="B25" s="65"/>
      <c r="C25" s="39" t="s">
        <v>27</v>
      </c>
      <c r="D25" s="39" t="s">
        <v>25</v>
      </c>
      <c r="E25" s="50">
        <v>6</v>
      </c>
      <c r="F25" s="50">
        <v>13</v>
      </c>
      <c r="G25" s="39" t="s">
        <v>87</v>
      </c>
      <c r="H25" s="10" t="s">
        <v>15</v>
      </c>
      <c r="I25" s="15">
        <f>I26+I27+I28+I29</f>
        <v>427.5</v>
      </c>
      <c r="J25" s="15">
        <f>J26+J27+J28+J29</f>
        <v>567.79999999999995</v>
      </c>
      <c r="K25" s="10"/>
    </row>
    <row r="26" spans="1:11" ht="132.75" customHeight="1" x14ac:dyDescent="0.2">
      <c r="A26" s="52"/>
      <c r="B26" s="66"/>
      <c r="C26" s="39"/>
      <c r="D26" s="39"/>
      <c r="E26" s="50"/>
      <c r="F26" s="50"/>
      <c r="G26" s="49"/>
      <c r="H26" s="10" t="s">
        <v>3</v>
      </c>
      <c r="I26" s="15">
        <v>427.5</v>
      </c>
      <c r="J26" s="15">
        <v>567.79999999999995</v>
      </c>
      <c r="K26" s="10"/>
    </row>
    <row r="27" spans="1:11" ht="105.75" customHeight="1" x14ac:dyDescent="0.2">
      <c r="A27" s="52"/>
      <c r="B27" s="66"/>
      <c r="C27" s="39"/>
      <c r="D27" s="39"/>
      <c r="E27" s="50"/>
      <c r="F27" s="50"/>
      <c r="G27" s="49"/>
      <c r="H27" s="10" t="s">
        <v>1</v>
      </c>
      <c r="I27" s="15"/>
      <c r="J27" s="15"/>
      <c r="K27" s="10"/>
    </row>
    <row r="28" spans="1:11" ht="106.5" customHeight="1" x14ac:dyDescent="0.2">
      <c r="A28" s="52"/>
      <c r="B28" s="66"/>
      <c r="C28" s="39"/>
      <c r="D28" s="39"/>
      <c r="E28" s="50"/>
      <c r="F28" s="50"/>
      <c r="G28" s="49"/>
      <c r="H28" s="10" t="s">
        <v>2</v>
      </c>
      <c r="I28" s="15"/>
      <c r="J28" s="15"/>
      <c r="K28" s="10"/>
    </row>
    <row r="29" spans="1:11" ht="18.75" hidden="1" customHeight="1" x14ac:dyDescent="0.2">
      <c r="A29" s="52"/>
      <c r="B29" s="66"/>
      <c r="C29" s="39"/>
      <c r="D29" s="39"/>
      <c r="E29" s="50"/>
      <c r="F29" s="50"/>
      <c r="G29" s="10"/>
      <c r="H29" s="45" t="s">
        <v>5</v>
      </c>
      <c r="I29" s="47"/>
      <c r="J29" s="47"/>
      <c r="K29" s="45"/>
    </row>
    <row r="30" spans="1:11" s="2" customFormat="1" ht="65.25" customHeight="1" x14ac:dyDescent="0.2">
      <c r="A30" s="53"/>
      <c r="B30" s="67"/>
      <c r="C30" s="13" t="s">
        <v>39</v>
      </c>
      <c r="D30" s="13" t="s">
        <v>28</v>
      </c>
      <c r="E30" s="16">
        <v>183882</v>
      </c>
      <c r="F30" s="17">
        <v>191641</v>
      </c>
      <c r="G30" s="13" t="s">
        <v>81</v>
      </c>
      <c r="H30" s="46"/>
      <c r="I30" s="48"/>
      <c r="J30" s="48"/>
      <c r="K30" s="46"/>
    </row>
    <row r="31" spans="1:11" ht="72.75" customHeight="1" x14ac:dyDescent="0.2">
      <c r="A31" s="54"/>
      <c r="B31" s="54"/>
      <c r="C31" s="45" t="s">
        <v>40</v>
      </c>
      <c r="D31" s="39" t="s">
        <v>25</v>
      </c>
      <c r="E31" s="47">
        <v>9</v>
      </c>
      <c r="F31" s="47">
        <v>11</v>
      </c>
      <c r="G31" s="45" t="s">
        <v>88</v>
      </c>
      <c r="H31" s="10" t="s">
        <v>15</v>
      </c>
      <c r="I31" s="15">
        <f>I32+I33+I34+I35</f>
        <v>440.7</v>
      </c>
      <c r="J31" s="15">
        <f>J32+J33+J34+J35</f>
        <v>426.7</v>
      </c>
      <c r="K31" s="10"/>
    </row>
    <row r="32" spans="1:11" ht="45" customHeight="1" x14ac:dyDescent="0.2">
      <c r="A32" s="54"/>
      <c r="B32" s="54"/>
      <c r="C32" s="45"/>
      <c r="D32" s="39"/>
      <c r="E32" s="47"/>
      <c r="F32" s="47"/>
      <c r="G32" s="45"/>
      <c r="H32" s="10" t="s">
        <v>3</v>
      </c>
      <c r="I32" s="15">
        <v>440.7</v>
      </c>
      <c r="J32" s="15">
        <v>426.7</v>
      </c>
      <c r="K32" s="10"/>
    </row>
    <row r="33" spans="1:11" ht="66" customHeight="1" x14ac:dyDescent="0.2">
      <c r="A33" s="54"/>
      <c r="B33" s="54"/>
      <c r="C33" s="45"/>
      <c r="D33" s="39"/>
      <c r="E33" s="47"/>
      <c r="F33" s="47"/>
      <c r="G33" s="45"/>
      <c r="H33" s="10" t="s">
        <v>1</v>
      </c>
      <c r="I33" s="15"/>
      <c r="J33" s="15"/>
      <c r="K33" s="10"/>
    </row>
    <row r="34" spans="1:11" ht="62.25" customHeight="1" x14ac:dyDescent="0.2">
      <c r="A34" s="54"/>
      <c r="B34" s="54"/>
      <c r="C34" s="45"/>
      <c r="D34" s="39"/>
      <c r="E34" s="47"/>
      <c r="F34" s="47"/>
      <c r="G34" s="45"/>
      <c r="H34" s="10" t="s">
        <v>2</v>
      </c>
      <c r="I34" s="15"/>
      <c r="J34" s="15"/>
      <c r="K34" s="10"/>
    </row>
    <row r="35" spans="1:11" ht="48" customHeight="1" x14ac:dyDescent="0.2">
      <c r="A35" s="54"/>
      <c r="B35" s="54"/>
      <c r="C35" s="45"/>
      <c r="D35" s="39"/>
      <c r="E35" s="47"/>
      <c r="F35" s="47"/>
      <c r="G35" s="45"/>
      <c r="H35" s="10" t="s">
        <v>5</v>
      </c>
      <c r="I35" s="15"/>
      <c r="J35" s="15"/>
      <c r="K35" s="10"/>
    </row>
    <row r="36" spans="1:11" ht="22.5" customHeight="1" x14ac:dyDescent="0.2">
      <c r="A36" s="54"/>
      <c r="B36" s="54"/>
      <c r="C36" s="45" t="s">
        <v>41</v>
      </c>
      <c r="D36" s="45" t="s">
        <v>28</v>
      </c>
      <c r="E36" s="47">
        <v>25</v>
      </c>
      <c r="F36" s="47">
        <v>20</v>
      </c>
      <c r="G36" s="39" t="s">
        <v>125</v>
      </c>
      <c r="H36" s="10" t="s">
        <v>15</v>
      </c>
      <c r="I36" s="18">
        <f>I37+I38+I39+I40</f>
        <v>50</v>
      </c>
      <c r="J36" s="18">
        <f>J37+J38+J39+J40</f>
        <v>50</v>
      </c>
      <c r="K36" s="45"/>
    </row>
    <row r="37" spans="1:11" ht="20.25" customHeight="1" x14ac:dyDescent="0.2">
      <c r="A37" s="54"/>
      <c r="B37" s="54"/>
      <c r="C37" s="45"/>
      <c r="D37" s="45"/>
      <c r="E37" s="47"/>
      <c r="F37" s="47"/>
      <c r="G37" s="39"/>
      <c r="H37" s="10" t="s">
        <v>3</v>
      </c>
      <c r="I37" s="18">
        <v>50</v>
      </c>
      <c r="J37" s="18">
        <v>50</v>
      </c>
      <c r="K37" s="46"/>
    </row>
    <row r="38" spans="1:11" ht="45.75" customHeight="1" x14ac:dyDescent="0.2">
      <c r="A38" s="54"/>
      <c r="B38" s="54"/>
      <c r="C38" s="45"/>
      <c r="D38" s="45"/>
      <c r="E38" s="47"/>
      <c r="F38" s="47"/>
      <c r="G38" s="39"/>
      <c r="H38" s="10" t="s">
        <v>1</v>
      </c>
      <c r="I38" s="15"/>
      <c r="J38" s="15"/>
      <c r="K38" s="46"/>
    </row>
    <row r="39" spans="1:11" ht="27.75" customHeight="1" x14ac:dyDescent="0.2">
      <c r="A39" s="54"/>
      <c r="B39" s="54"/>
      <c r="C39" s="45"/>
      <c r="D39" s="45"/>
      <c r="E39" s="47"/>
      <c r="F39" s="47"/>
      <c r="G39" s="39"/>
      <c r="H39" s="10" t="s">
        <v>2</v>
      </c>
      <c r="I39" s="15"/>
      <c r="J39" s="15"/>
      <c r="K39" s="46"/>
    </row>
    <row r="40" spans="1:11" ht="42" customHeight="1" x14ac:dyDescent="0.2">
      <c r="A40" s="54"/>
      <c r="B40" s="54"/>
      <c r="C40" s="45"/>
      <c r="D40" s="45"/>
      <c r="E40" s="47"/>
      <c r="F40" s="47"/>
      <c r="G40" s="39"/>
      <c r="H40" s="10" t="s">
        <v>5</v>
      </c>
      <c r="I40" s="15"/>
      <c r="J40" s="15"/>
      <c r="K40" s="46"/>
    </row>
    <row r="41" spans="1:11" ht="19.5" customHeight="1" x14ac:dyDescent="0.2">
      <c r="A41" s="54"/>
      <c r="B41" s="54"/>
      <c r="C41" s="45" t="s">
        <v>42</v>
      </c>
      <c r="D41" s="45" t="s">
        <v>28</v>
      </c>
      <c r="E41" s="47">
        <v>2</v>
      </c>
      <c r="F41" s="47">
        <v>3</v>
      </c>
      <c r="G41" s="45" t="s">
        <v>89</v>
      </c>
      <c r="H41" s="10" t="s">
        <v>15</v>
      </c>
      <c r="I41" s="22">
        <f>I42+I43+I44+I45</f>
        <v>381</v>
      </c>
      <c r="J41" s="15">
        <f>J42+J43+J44+J45</f>
        <v>206.6</v>
      </c>
      <c r="K41" s="10"/>
    </row>
    <row r="42" spans="1:11" ht="22.5" customHeight="1" x14ac:dyDescent="0.2">
      <c r="A42" s="54"/>
      <c r="B42" s="54"/>
      <c r="C42" s="45"/>
      <c r="D42" s="45"/>
      <c r="E42" s="47"/>
      <c r="F42" s="47"/>
      <c r="G42" s="45"/>
      <c r="H42" s="10" t="s">
        <v>3</v>
      </c>
      <c r="I42" s="22">
        <v>381</v>
      </c>
      <c r="J42" s="15">
        <v>206.6</v>
      </c>
      <c r="K42" s="10"/>
    </row>
    <row r="43" spans="1:11" ht="37.5" x14ac:dyDescent="0.2">
      <c r="A43" s="54"/>
      <c r="B43" s="54"/>
      <c r="C43" s="45"/>
      <c r="D43" s="45"/>
      <c r="E43" s="47"/>
      <c r="F43" s="47"/>
      <c r="G43" s="45"/>
      <c r="H43" s="10" t="s">
        <v>1</v>
      </c>
      <c r="I43" s="15"/>
      <c r="J43" s="15"/>
      <c r="K43" s="10"/>
    </row>
    <row r="44" spans="1:11" ht="23.25" customHeight="1" x14ac:dyDescent="0.2">
      <c r="A44" s="54"/>
      <c r="B44" s="54"/>
      <c r="C44" s="45"/>
      <c r="D44" s="45"/>
      <c r="E44" s="47"/>
      <c r="F44" s="47"/>
      <c r="G44" s="45"/>
      <c r="H44" s="10" t="s">
        <v>2</v>
      </c>
      <c r="I44" s="15"/>
      <c r="J44" s="15"/>
      <c r="K44" s="10"/>
    </row>
    <row r="45" spans="1:11" ht="37.5" x14ac:dyDescent="0.2">
      <c r="A45" s="54"/>
      <c r="B45" s="54"/>
      <c r="C45" s="45"/>
      <c r="D45" s="45"/>
      <c r="E45" s="47"/>
      <c r="F45" s="47"/>
      <c r="G45" s="45"/>
      <c r="H45" s="10" t="s">
        <v>5</v>
      </c>
      <c r="I45" s="15"/>
      <c r="J45" s="15"/>
      <c r="K45" s="10"/>
    </row>
    <row r="46" spans="1:11" ht="23.25" customHeight="1" x14ac:dyDescent="0.2">
      <c r="A46" s="54"/>
      <c r="B46" s="54"/>
      <c r="C46" s="45" t="s">
        <v>43</v>
      </c>
      <c r="D46" s="45" t="s">
        <v>25</v>
      </c>
      <c r="E46" s="47">
        <v>3</v>
      </c>
      <c r="F46" s="47">
        <v>6</v>
      </c>
      <c r="G46" s="45" t="s">
        <v>90</v>
      </c>
      <c r="H46" s="10" t="s">
        <v>15</v>
      </c>
      <c r="I46" s="19">
        <v>0</v>
      </c>
      <c r="J46" s="19">
        <v>0</v>
      </c>
      <c r="K46" s="45"/>
    </row>
    <row r="47" spans="1:11" ht="21.75" customHeight="1" x14ac:dyDescent="0.2">
      <c r="A47" s="54"/>
      <c r="B47" s="54"/>
      <c r="C47" s="45"/>
      <c r="D47" s="45"/>
      <c r="E47" s="47"/>
      <c r="F47" s="47"/>
      <c r="G47" s="45"/>
      <c r="H47" s="10" t="s">
        <v>3</v>
      </c>
      <c r="I47" s="19">
        <v>0</v>
      </c>
      <c r="J47" s="19">
        <v>0</v>
      </c>
      <c r="K47" s="46"/>
    </row>
    <row r="48" spans="1:11" ht="42" customHeight="1" x14ac:dyDescent="0.2">
      <c r="A48" s="54"/>
      <c r="B48" s="54"/>
      <c r="C48" s="45"/>
      <c r="D48" s="45"/>
      <c r="E48" s="47"/>
      <c r="F48" s="47"/>
      <c r="G48" s="45"/>
      <c r="H48" s="10" t="s">
        <v>1</v>
      </c>
      <c r="I48" s="15"/>
      <c r="J48" s="15"/>
      <c r="K48" s="46"/>
    </row>
    <row r="49" spans="1:11" ht="23.25" customHeight="1" x14ac:dyDescent="0.2">
      <c r="A49" s="54"/>
      <c r="B49" s="54"/>
      <c r="C49" s="45"/>
      <c r="D49" s="45"/>
      <c r="E49" s="47"/>
      <c r="F49" s="47"/>
      <c r="G49" s="45"/>
      <c r="H49" s="10" t="s">
        <v>2</v>
      </c>
      <c r="I49" s="15"/>
      <c r="J49" s="15"/>
      <c r="K49" s="46"/>
    </row>
    <row r="50" spans="1:11" ht="43.5" customHeight="1" x14ac:dyDescent="0.2">
      <c r="A50" s="54"/>
      <c r="B50" s="54"/>
      <c r="C50" s="45"/>
      <c r="D50" s="45"/>
      <c r="E50" s="47"/>
      <c r="F50" s="47"/>
      <c r="G50" s="45"/>
      <c r="H50" s="10" t="s">
        <v>5</v>
      </c>
      <c r="I50" s="15"/>
      <c r="J50" s="15"/>
      <c r="K50" s="46"/>
    </row>
    <row r="51" spans="1:11" ht="21.75" customHeight="1" x14ac:dyDescent="0.2">
      <c r="A51" s="54"/>
      <c r="B51" s="54"/>
      <c r="C51" s="45" t="s">
        <v>44</v>
      </c>
      <c r="D51" s="45" t="s">
        <v>25</v>
      </c>
      <c r="E51" s="47">
        <v>1</v>
      </c>
      <c r="F51" s="47">
        <v>0</v>
      </c>
      <c r="G51" s="39" t="s">
        <v>126</v>
      </c>
      <c r="H51" s="10" t="s">
        <v>15</v>
      </c>
      <c r="I51" s="19">
        <v>0</v>
      </c>
      <c r="J51" s="15">
        <v>0</v>
      </c>
      <c r="K51" s="45"/>
    </row>
    <row r="52" spans="1:11" ht="21" customHeight="1" x14ac:dyDescent="0.2">
      <c r="A52" s="54"/>
      <c r="B52" s="54"/>
      <c r="C52" s="45"/>
      <c r="D52" s="45"/>
      <c r="E52" s="47"/>
      <c r="F52" s="47"/>
      <c r="G52" s="39"/>
      <c r="H52" s="10" t="s">
        <v>3</v>
      </c>
      <c r="I52" s="19">
        <v>0</v>
      </c>
      <c r="J52" s="15">
        <v>0</v>
      </c>
      <c r="K52" s="46"/>
    </row>
    <row r="53" spans="1:11" ht="45" customHeight="1" x14ac:dyDescent="0.2">
      <c r="A53" s="54"/>
      <c r="B53" s="54"/>
      <c r="C53" s="45"/>
      <c r="D53" s="45"/>
      <c r="E53" s="47"/>
      <c r="F53" s="47"/>
      <c r="G53" s="39"/>
      <c r="H53" s="10" t="s">
        <v>1</v>
      </c>
      <c r="I53" s="15"/>
      <c r="J53" s="15"/>
      <c r="K53" s="46"/>
    </row>
    <row r="54" spans="1:11" ht="26.25" customHeight="1" x14ac:dyDescent="0.2">
      <c r="A54" s="54"/>
      <c r="B54" s="54"/>
      <c r="C54" s="45"/>
      <c r="D54" s="45"/>
      <c r="E54" s="47"/>
      <c r="F54" s="47"/>
      <c r="G54" s="39"/>
      <c r="H54" s="10" t="s">
        <v>2</v>
      </c>
      <c r="I54" s="15"/>
      <c r="J54" s="15"/>
      <c r="K54" s="46"/>
    </row>
    <row r="55" spans="1:11" ht="42" customHeight="1" x14ac:dyDescent="0.2">
      <c r="A55" s="54"/>
      <c r="B55" s="54"/>
      <c r="C55" s="45"/>
      <c r="D55" s="45"/>
      <c r="E55" s="47"/>
      <c r="F55" s="47"/>
      <c r="G55" s="39"/>
      <c r="H55" s="10" t="s">
        <v>5</v>
      </c>
      <c r="I55" s="15"/>
      <c r="J55" s="15"/>
      <c r="K55" s="46"/>
    </row>
    <row r="56" spans="1:11" ht="205.5" customHeight="1" x14ac:dyDescent="0.2">
      <c r="A56" s="54"/>
      <c r="B56" s="54"/>
      <c r="C56" s="45" t="s">
        <v>45</v>
      </c>
      <c r="D56" s="45" t="s">
        <v>25</v>
      </c>
      <c r="E56" s="47">
        <v>0</v>
      </c>
      <c r="F56" s="47">
        <v>18</v>
      </c>
      <c r="G56" s="39" t="s">
        <v>130</v>
      </c>
      <c r="H56" s="10" t="s">
        <v>15</v>
      </c>
      <c r="I56" s="19">
        <f>I57+I58+I59+I60</f>
        <v>0</v>
      </c>
      <c r="J56" s="19">
        <f>J57+J58+J59+J60</f>
        <v>4920.8999999999996</v>
      </c>
      <c r="K56" s="45"/>
    </row>
    <row r="57" spans="1:11" ht="197.25" customHeight="1" x14ac:dyDescent="0.2">
      <c r="A57" s="54"/>
      <c r="B57" s="54"/>
      <c r="C57" s="45"/>
      <c r="D57" s="45"/>
      <c r="E57" s="47"/>
      <c r="F57" s="47"/>
      <c r="G57" s="39"/>
      <c r="H57" s="10" t="s">
        <v>3</v>
      </c>
      <c r="I57" s="19">
        <v>0</v>
      </c>
      <c r="J57" s="19">
        <v>4920.8999999999996</v>
      </c>
      <c r="K57" s="46"/>
    </row>
    <row r="58" spans="1:11" ht="253.5" customHeight="1" x14ac:dyDescent="0.2">
      <c r="A58" s="54"/>
      <c r="B58" s="54"/>
      <c r="C58" s="45"/>
      <c r="D58" s="45"/>
      <c r="E58" s="47"/>
      <c r="F58" s="47"/>
      <c r="G58" s="39"/>
      <c r="H58" s="10" t="s">
        <v>1</v>
      </c>
      <c r="I58" s="15"/>
      <c r="J58" s="15"/>
      <c r="K58" s="46"/>
    </row>
    <row r="59" spans="1:11" ht="165" customHeight="1" x14ac:dyDescent="0.2">
      <c r="A59" s="54"/>
      <c r="B59" s="54"/>
      <c r="C59" s="45"/>
      <c r="D59" s="45"/>
      <c r="E59" s="47"/>
      <c r="F59" s="47"/>
      <c r="G59" s="39"/>
      <c r="H59" s="10" t="s">
        <v>2</v>
      </c>
      <c r="I59" s="15"/>
      <c r="J59" s="15"/>
      <c r="K59" s="46"/>
    </row>
    <row r="60" spans="1:11" ht="96.75" customHeight="1" x14ac:dyDescent="0.2">
      <c r="A60" s="54"/>
      <c r="B60" s="54"/>
      <c r="C60" s="45"/>
      <c r="D60" s="45"/>
      <c r="E60" s="47"/>
      <c r="F60" s="47"/>
      <c r="G60" s="39"/>
      <c r="H60" s="10" t="s">
        <v>5</v>
      </c>
      <c r="I60" s="15"/>
      <c r="J60" s="15"/>
      <c r="K60" s="46"/>
    </row>
    <row r="61" spans="1:11" ht="18" customHeight="1" x14ac:dyDescent="0.2">
      <c r="A61" s="54"/>
      <c r="B61" s="54"/>
      <c r="C61" s="45" t="s">
        <v>46</v>
      </c>
      <c r="D61" s="45" t="s">
        <v>25</v>
      </c>
      <c r="E61" s="47">
        <v>0</v>
      </c>
      <c r="F61" s="47"/>
      <c r="G61" s="45"/>
      <c r="H61" s="10" t="s">
        <v>15</v>
      </c>
      <c r="I61" s="19">
        <f>I62+I63+I64+I65</f>
        <v>0</v>
      </c>
      <c r="J61" s="19">
        <f>J62+J63+J64+J65</f>
        <v>0</v>
      </c>
      <c r="K61" s="45"/>
    </row>
    <row r="62" spans="1:11" ht="29.25" customHeight="1" x14ac:dyDescent="0.2">
      <c r="A62" s="54"/>
      <c r="B62" s="54"/>
      <c r="C62" s="45"/>
      <c r="D62" s="45"/>
      <c r="E62" s="47"/>
      <c r="F62" s="47"/>
      <c r="G62" s="45"/>
      <c r="H62" s="10" t="s">
        <v>3</v>
      </c>
      <c r="I62" s="19">
        <v>0</v>
      </c>
      <c r="J62" s="19">
        <v>0</v>
      </c>
      <c r="K62" s="46"/>
    </row>
    <row r="63" spans="1:11" ht="44.25" customHeight="1" x14ac:dyDescent="0.2">
      <c r="A63" s="54"/>
      <c r="B63" s="54"/>
      <c r="C63" s="45"/>
      <c r="D63" s="45"/>
      <c r="E63" s="47"/>
      <c r="F63" s="47"/>
      <c r="G63" s="45"/>
      <c r="H63" s="10" t="s">
        <v>1</v>
      </c>
      <c r="I63" s="15"/>
      <c r="J63" s="15"/>
      <c r="K63" s="46"/>
    </row>
    <row r="64" spans="1:11" ht="28.5" customHeight="1" x14ac:dyDescent="0.2">
      <c r="A64" s="54"/>
      <c r="B64" s="54"/>
      <c r="C64" s="45"/>
      <c r="D64" s="45"/>
      <c r="E64" s="47"/>
      <c r="F64" s="47"/>
      <c r="G64" s="45"/>
      <c r="H64" s="10" t="s">
        <v>2</v>
      </c>
      <c r="I64" s="15"/>
      <c r="J64" s="15"/>
      <c r="K64" s="46"/>
    </row>
    <row r="65" spans="1:11" ht="39.75" customHeight="1" x14ac:dyDescent="0.2">
      <c r="A65" s="54"/>
      <c r="B65" s="54"/>
      <c r="C65" s="45"/>
      <c r="D65" s="45"/>
      <c r="E65" s="47"/>
      <c r="F65" s="47"/>
      <c r="G65" s="45"/>
      <c r="H65" s="10" t="s">
        <v>5</v>
      </c>
      <c r="I65" s="15"/>
      <c r="J65" s="15"/>
      <c r="K65" s="46"/>
    </row>
    <row r="66" spans="1:11" s="2" customFormat="1" ht="22.5" customHeight="1" x14ac:dyDescent="0.2">
      <c r="A66" s="54"/>
      <c r="B66" s="54"/>
      <c r="C66" s="39" t="s">
        <v>47</v>
      </c>
      <c r="D66" s="39" t="s">
        <v>26</v>
      </c>
      <c r="E66" s="50">
        <v>100</v>
      </c>
      <c r="F66" s="50">
        <v>100</v>
      </c>
      <c r="G66" s="39"/>
      <c r="H66" s="13" t="s">
        <v>15</v>
      </c>
      <c r="I66" s="20">
        <f>I67+I68+I69+I70</f>
        <v>0</v>
      </c>
      <c r="J66" s="20">
        <f>J67+J68+J69+J70</f>
        <v>191</v>
      </c>
      <c r="K66" s="39"/>
    </row>
    <row r="67" spans="1:11" s="2" customFormat="1" ht="19.5" customHeight="1" x14ac:dyDescent="0.2">
      <c r="A67" s="54"/>
      <c r="B67" s="54"/>
      <c r="C67" s="39"/>
      <c r="D67" s="39"/>
      <c r="E67" s="50"/>
      <c r="F67" s="50"/>
      <c r="G67" s="39"/>
      <c r="H67" s="13" t="s">
        <v>3</v>
      </c>
      <c r="I67" s="20">
        <v>0</v>
      </c>
      <c r="J67" s="20">
        <v>191</v>
      </c>
      <c r="K67" s="49"/>
    </row>
    <row r="68" spans="1:11" s="2" customFormat="1" ht="43.5" customHeight="1" x14ac:dyDescent="0.2">
      <c r="A68" s="54"/>
      <c r="B68" s="54"/>
      <c r="C68" s="39"/>
      <c r="D68" s="39"/>
      <c r="E68" s="50"/>
      <c r="F68" s="50"/>
      <c r="G68" s="39"/>
      <c r="H68" s="13" t="s">
        <v>1</v>
      </c>
      <c r="I68" s="21"/>
      <c r="J68" s="21"/>
      <c r="K68" s="49"/>
    </row>
    <row r="69" spans="1:11" s="2" customFormat="1" ht="27" customHeight="1" x14ac:dyDescent="0.2">
      <c r="A69" s="54"/>
      <c r="B69" s="54"/>
      <c r="C69" s="39"/>
      <c r="D69" s="39"/>
      <c r="E69" s="50"/>
      <c r="F69" s="50"/>
      <c r="G69" s="39"/>
      <c r="H69" s="13" t="s">
        <v>2</v>
      </c>
      <c r="I69" s="21"/>
      <c r="J69" s="21"/>
      <c r="K69" s="49"/>
    </row>
    <row r="70" spans="1:11" s="2" customFormat="1" ht="42.75" customHeight="1" x14ac:dyDescent="0.2">
      <c r="A70" s="54"/>
      <c r="B70" s="54"/>
      <c r="C70" s="39"/>
      <c r="D70" s="39"/>
      <c r="E70" s="50"/>
      <c r="F70" s="50"/>
      <c r="G70" s="39"/>
      <c r="H70" s="13" t="s">
        <v>5</v>
      </c>
      <c r="I70" s="21"/>
      <c r="J70" s="21"/>
      <c r="K70" s="49"/>
    </row>
    <row r="71" spans="1:11" ht="23.25" customHeight="1" x14ac:dyDescent="0.2">
      <c r="A71" s="54"/>
      <c r="B71" s="54"/>
      <c r="C71" s="45" t="s">
        <v>48</v>
      </c>
      <c r="D71" s="45" t="s">
        <v>26</v>
      </c>
      <c r="E71" s="47">
        <v>80</v>
      </c>
      <c r="F71" s="47">
        <v>80</v>
      </c>
      <c r="G71" s="45" t="s">
        <v>131</v>
      </c>
      <c r="H71" s="10" t="s">
        <v>15</v>
      </c>
      <c r="I71" s="19">
        <f>I72+I73+I74+I75</f>
        <v>0</v>
      </c>
      <c r="J71" s="19">
        <f>J72+J73+J74+J75</f>
        <v>207.1</v>
      </c>
      <c r="K71" s="45"/>
    </row>
    <row r="72" spans="1:11" ht="30" customHeight="1" x14ac:dyDescent="0.2">
      <c r="A72" s="54"/>
      <c r="B72" s="54"/>
      <c r="C72" s="45"/>
      <c r="D72" s="45"/>
      <c r="E72" s="47"/>
      <c r="F72" s="47"/>
      <c r="G72" s="45"/>
      <c r="H72" s="10" t="s">
        <v>3</v>
      </c>
      <c r="I72" s="19">
        <v>0</v>
      </c>
      <c r="J72" s="19">
        <v>207.1</v>
      </c>
      <c r="K72" s="46"/>
    </row>
    <row r="73" spans="1:11" ht="39" customHeight="1" x14ac:dyDescent="0.2">
      <c r="A73" s="54"/>
      <c r="B73" s="54"/>
      <c r="C73" s="45"/>
      <c r="D73" s="45"/>
      <c r="E73" s="47"/>
      <c r="F73" s="47"/>
      <c r="G73" s="45"/>
      <c r="H73" s="10" t="s">
        <v>1</v>
      </c>
      <c r="I73" s="15"/>
      <c r="J73" s="15"/>
      <c r="K73" s="46"/>
    </row>
    <row r="74" spans="1:11" ht="23.25" customHeight="1" x14ac:dyDescent="0.2">
      <c r="A74" s="54"/>
      <c r="B74" s="54"/>
      <c r="C74" s="45"/>
      <c r="D74" s="45"/>
      <c r="E74" s="47"/>
      <c r="F74" s="47"/>
      <c r="G74" s="45"/>
      <c r="H74" s="10" t="s">
        <v>2</v>
      </c>
      <c r="I74" s="15"/>
      <c r="J74" s="15"/>
      <c r="K74" s="46"/>
    </row>
    <row r="75" spans="1:11" ht="43.5" customHeight="1" x14ac:dyDescent="0.2">
      <c r="A75" s="54"/>
      <c r="B75" s="54"/>
      <c r="C75" s="45"/>
      <c r="D75" s="45"/>
      <c r="E75" s="47"/>
      <c r="F75" s="47"/>
      <c r="G75" s="45"/>
      <c r="H75" s="10" t="s">
        <v>5</v>
      </c>
      <c r="I75" s="15"/>
      <c r="J75" s="15"/>
      <c r="K75" s="46"/>
    </row>
    <row r="76" spans="1:11" ht="22.5" customHeight="1" x14ac:dyDescent="0.2">
      <c r="A76" s="54"/>
      <c r="B76" s="54"/>
      <c r="C76" s="45" t="s">
        <v>49</v>
      </c>
      <c r="D76" s="45" t="s">
        <v>26</v>
      </c>
      <c r="E76" s="47">
        <v>100</v>
      </c>
      <c r="F76" s="47">
        <v>100</v>
      </c>
      <c r="G76" s="45" t="s">
        <v>91</v>
      </c>
      <c r="H76" s="10" t="s">
        <v>15</v>
      </c>
      <c r="I76" s="19">
        <f>I77+I78+I79+I80</f>
        <v>50</v>
      </c>
      <c r="J76" s="19">
        <f>J77+J78+J79+J80</f>
        <v>437.6</v>
      </c>
      <c r="K76" s="45"/>
    </row>
    <row r="77" spans="1:11" ht="19.5" customHeight="1" x14ac:dyDescent="0.2">
      <c r="A77" s="54"/>
      <c r="B77" s="54"/>
      <c r="C77" s="45"/>
      <c r="D77" s="45"/>
      <c r="E77" s="47"/>
      <c r="F77" s="47"/>
      <c r="G77" s="45"/>
      <c r="H77" s="10" t="s">
        <v>3</v>
      </c>
      <c r="I77" s="19">
        <v>50</v>
      </c>
      <c r="J77" s="19">
        <v>437.6</v>
      </c>
      <c r="K77" s="46"/>
    </row>
    <row r="78" spans="1:11" ht="39.75" customHeight="1" x14ac:dyDescent="0.2">
      <c r="A78" s="54"/>
      <c r="B78" s="54"/>
      <c r="C78" s="45"/>
      <c r="D78" s="45"/>
      <c r="E78" s="47"/>
      <c r="F78" s="47"/>
      <c r="G78" s="45"/>
      <c r="H78" s="10" t="s">
        <v>1</v>
      </c>
      <c r="I78" s="15"/>
      <c r="J78" s="15"/>
      <c r="K78" s="46"/>
    </row>
    <row r="79" spans="1:11" ht="25.5" customHeight="1" x14ac:dyDescent="0.2">
      <c r="A79" s="54"/>
      <c r="B79" s="54"/>
      <c r="C79" s="45"/>
      <c r="D79" s="45"/>
      <c r="E79" s="47"/>
      <c r="F79" s="47"/>
      <c r="G79" s="45"/>
      <c r="H79" s="10" t="s">
        <v>2</v>
      </c>
      <c r="I79" s="15"/>
      <c r="J79" s="15"/>
      <c r="K79" s="46"/>
    </row>
    <row r="80" spans="1:11" ht="39.75" customHeight="1" x14ac:dyDescent="0.2">
      <c r="A80" s="54"/>
      <c r="B80" s="54"/>
      <c r="C80" s="45"/>
      <c r="D80" s="45"/>
      <c r="E80" s="47"/>
      <c r="F80" s="47"/>
      <c r="G80" s="45"/>
      <c r="H80" s="10" t="s">
        <v>5</v>
      </c>
      <c r="I80" s="22"/>
      <c r="J80" s="22"/>
      <c r="K80" s="46"/>
    </row>
    <row r="81" spans="1:11" ht="19.5" customHeight="1" x14ac:dyDescent="0.2">
      <c r="A81" s="54"/>
      <c r="B81" s="54"/>
      <c r="C81" s="45" t="s">
        <v>50</v>
      </c>
      <c r="D81" s="45" t="s">
        <v>28</v>
      </c>
      <c r="E81" s="47" t="s">
        <v>83</v>
      </c>
      <c r="F81" s="50">
        <v>89</v>
      </c>
      <c r="G81" s="45"/>
      <c r="H81" s="10" t="s">
        <v>15</v>
      </c>
      <c r="I81" s="19">
        <f>I82+I83+I84+I85</f>
        <v>33.200000000000003</v>
      </c>
      <c r="J81" s="19">
        <f>J82+J83+J84+J85</f>
        <v>33.200000000000003</v>
      </c>
      <c r="K81" s="45"/>
    </row>
    <row r="82" spans="1:11" ht="19.5" customHeight="1" x14ac:dyDescent="0.2">
      <c r="A82" s="54"/>
      <c r="B82" s="54"/>
      <c r="C82" s="45"/>
      <c r="D82" s="45"/>
      <c r="E82" s="47"/>
      <c r="F82" s="50"/>
      <c r="G82" s="45"/>
      <c r="H82" s="10" t="s">
        <v>3</v>
      </c>
      <c r="I82" s="19">
        <v>33.200000000000003</v>
      </c>
      <c r="J82" s="19">
        <v>33.200000000000003</v>
      </c>
      <c r="K82" s="46"/>
    </row>
    <row r="83" spans="1:11" ht="42.75" customHeight="1" x14ac:dyDescent="0.2">
      <c r="A83" s="54"/>
      <c r="B83" s="54"/>
      <c r="C83" s="45"/>
      <c r="D83" s="45"/>
      <c r="E83" s="47"/>
      <c r="F83" s="50"/>
      <c r="G83" s="45"/>
      <c r="H83" s="10" t="s">
        <v>1</v>
      </c>
      <c r="I83" s="15"/>
      <c r="J83" s="15"/>
      <c r="K83" s="46"/>
    </row>
    <row r="84" spans="1:11" ht="24" customHeight="1" x14ac:dyDescent="0.2">
      <c r="A84" s="54"/>
      <c r="B84" s="54"/>
      <c r="C84" s="45"/>
      <c r="D84" s="45"/>
      <c r="E84" s="47"/>
      <c r="F84" s="50"/>
      <c r="G84" s="45"/>
      <c r="H84" s="10" t="s">
        <v>2</v>
      </c>
      <c r="I84" s="15"/>
      <c r="J84" s="15"/>
      <c r="K84" s="46"/>
    </row>
    <row r="85" spans="1:11" ht="17.25" customHeight="1" x14ac:dyDescent="0.2">
      <c r="A85" s="54"/>
      <c r="B85" s="54"/>
      <c r="C85" s="45"/>
      <c r="D85" s="45"/>
      <c r="E85" s="47"/>
      <c r="F85" s="50"/>
      <c r="G85" s="45"/>
      <c r="H85" s="45" t="s">
        <v>5</v>
      </c>
      <c r="I85" s="47"/>
      <c r="J85" s="47"/>
      <c r="K85" s="46"/>
    </row>
    <row r="86" spans="1:11" ht="67.5" customHeight="1" x14ac:dyDescent="0.2">
      <c r="A86" s="54"/>
      <c r="B86" s="54"/>
      <c r="C86" s="10" t="s">
        <v>51</v>
      </c>
      <c r="D86" s="10" t="s">
        <v>28</v>
      </c>
      <c r="E86" s="15" t="s">
        <v>84</v>
      </c>
      <c r="F86" s="15">
        <v>109</v>
      </c>
      <c r="G86" s="46"/>
      <c r="H86" s="46"/>
      <c r="I86" s="48"/>
      <c r="J86" s="48"/>
      <c r="K86" s="46"/>
    </row>
    <row r="87" spans="1:11" ht="19.5" customHeight="1" x14ac:dyDescent="0.2">
      <c r="A87" s="54"/>
      <c r="B87" s="54"/>
      <c r="C87" s="45"/>
      <c r="D87" s="45"/>
      <c r="E87" s="47"/>
      <c r="F87" s="47"/>
      <c r="G87" s="45" t="s">
        <v>92</v>
      </c>
      <c r="H87" s="10" t="s">
        <v>15</v>
      </c>
      <c r="I87" s="19">
        <f>I88+I89+I90+I91</f>
        <v>0</v>
      </c>
      <c r="J87" s="19">
        <f>J88+J89+J90+J91</f>
        <v>282.10000000000002</v>
      </c>
      <c r="K87" s="45"/>
    </row>
    <row r="88" spans="1:11" ht="19.5" customHeight="1" x14ac:dyDescent="0.2">
      <c r="A88" s="54"/>
      <c r="B88" s="54"/>
      <c r="C88" s="45"/>
      <c r="D88" s="45"/>
      <c r="E88" s="47"/>
      <c r="F88" s="47"/>
      <c r="G88" s="45"/>
      <c r="H88" s="10" t="s">
        <v>3</v>
      </c>
      <c r="I88" s="19">
        <v>0</v>
      </c>
      <c r="J88" s="19">
        <v>282.10000000000002</v>
      </c>
      <c r="K88" s="46"/>
    </row>
    <row r="89" spans="1:11" ht="41.25" customHeight="1" x14ac:dyDescent="0.2">
      <c r="A89" s="54"/>
      <c r="B89" s="54"/>
      <c r="C89" s="45"/>
      <c r="D89" s="45"/>
      <c r="E89" s="47"/>
      <c r="F89" s="47"/>
      <c r="G89" s="45"/>
      <c r="H89" s="10" t="s">
        <v>1</v>
      </c>
      <c r="I89" s="15"/>
      <c r="J89" s="15"/>
      <c r="K89" s="46"/>
    </row>
    <row r="90" spans="1:11" ht="27.75" customHeight="1" x14ac:dyDescent="0.2">
      <c r="A90" s="54"/>
      <c r="B90" s="54"/>
      <c r="C90" s="45"/>
      <c r="D90" s="45"/>
      <c r="E90" s="47"/>
      <c r="F90" s="47"/>
      <c r="G90" s="45"/>
      <c r="H90" s="10" t="s">
        <v>2</v>
      </c>
      <c r="I90" s="15"/>
      <c r="J90" s="15"/>
      <c r="K90" s="46"/>
    </row>
    <row r="91" spans="1:11" ht="41.25" customHeight="1" x14ac:dyDescent="0.2">
      <c r="A91" s="54"/>
      <c r="B91" s="54"/>
      <c r="C91" s="45"/>
      <c r="D91" s="45"/>
      <c r="E91" s="47"/>
      <c r="F91" s="47"/>
      <c r="G91" s="45"/>
      <c r="H91" s="10" t="s">
        <v>5</v>
      </c>
      <c r="I91" s="15"/>
      <c r="J91" s="15"/>
      <c r="K91" s="46"/>
    </row>
    <row r="92" spans="1:11" ht="19.5" customHeight="1" x14ac:dyDescent="0.2">
      <c r="A92" s="54"/>
      <c r="B92" s="54"/>
      <c r="C92" s="45"/>
      <c r="D92" s="45"/>
      <c r="E92" s="47"/>
      <c r="F92" s="47"/>
      <c r="G92" s="45" t="s">
        <v>93</v>
      </c>
      <c r="H92" s="10" t="s">
        <v>15</v>
      </c>
      <c r="I92" s="19">
        <f>I93+I94+I95+I96</f>
        <v>0</v>
      </c>
      <c r="J92" s="19">
        <f>J93+J94+J95+J96</f>
        <v>3360.9</v>
      </c>
      <c r="K92" s="45"/>
    </row>
    <row r="93" spans="1:11" ht="19.5" customHeight="1" x14ac:dyDescent="0.2">
      <c r="A93" s="54"/>
      <c r="B93" s="54"/>
      <c r="C93" s="45"/>
      <c r="D93" s="45"/>
      <c r="E93" s="47"/>
      <c r="F93" s="47"/>
      <c r="G93" s="45"/>
      <c r="H93" s="10" t="s">
        <v>3</v>
      </c>
      <c r="I93" s="19">
        <v>0</v>
      </c>
      <c r="J93" s="19">
        <v>152</v>
      </c>
      <c r="K93" s="46"/>
    </row>
    <row r="94" spans="1:11" ht="42" customHeight="1" x14ac:dyDescent="0.2">
      <c r="A94" s="54"/>
      <c r="B94" s="54"/>
      <c r="C94" s="45"/>
      <c r="D94" s="45"/>
      <c r="E94" s="47"/>
      <c r="F94" s="47"/>
      <c r="G94" s="45"/>
      <c r="H94" s="10" t="s">
        <v>1</v>
      </c>
      <c r="I94" s="22">
        <v>0</v>
      </c>
      <c r="J94" s="22">
        <v>2888</v>
      </c>
      <c r="K94" s="46"/>
    </row>
    <row r="95" spans="1:11" ht="24.75" customHeight="1" x14ac:dyDescent="0.2">
      <c r="A95" s="54"/>
      <c r="B95" s="54"/>
      <c r="C95" s="45"/>
      <c r="D95" s="45"/>
      <c r="E95" s="47"/>
      <c r="F95" s="47"/>
      <c r="G95" s="45"/>
      <c r="H95" s="10" t="s">
        <v>2</v>
      </c>
      <c r="I95" s="15">
        <v>0</v>
      </c>
      <c r="J95" s="15">
        <v>320.89999999999998</v>
      </c>
      <c r="K95" s="46"/>
    </row>
    <row r="96" spans="1:11" ht="44.25" customHeight="1" x14ac:dyDescent="0.2">
      <c r="A96" s="55"/>
      <c r="B96" s="55"/>
      <c r="C96" s="45"/>
      <c r="D96" s="45"/>
      <c r="E96" s="47"/>
      <c r="F96" s="47"/>
      <c r="G96" s="45"/>
      <c r="H96" s="10" t="s">
        <v>5</v>
      </c>
      <c r="I96" s="15"/>
      <c r="J96" s="15"/>
      <c r="K96" s="46"/>
    </row>
    <row r="97" spans="1:11" s="2" customFormat="1" ht="18.75" x14ac:dyDescent="0.2">
      <c r="A97" s="39" t="s">
        <v>74</v>
      </c>
      <c r="B97" s="39" t="s">
        <v>85</v>
      </c>
      <c r="C97" s="39" t="s">
        <v>37</v>
      </c>
      <c r="D97" s="39" t="s">
        <v>38</v>
      </c>
      <c r="E97" s="50">
        <v>0</v>
      </c>
      <c r="F97" s="50">
        <v>0</v>
      </c>
      <c r="G97" s="39"/>
      <c r="H97" s="13" t="s">
        <v>15</v>
      </c>
      <c r="I97" s="20">
        <f>I98+I99+I100+I101</f>
        <v>0</v>
      </c>
      <c r="J97" s="20">
        <f>J98+J99+J100+J101</f>
        <v>0</v>
      </c>
      <c r="K97" s="13"/>
    </row>
    <row r="98" spans="1:11" s="2" customFormat="1" ht="25.5" customHeight="1" x14ac:dyDescent="0.2">
      <c r="A98" s="39"/>
      <c r="B98" s="39"/>
      <c r="C98" s="39"/>
      <c r="D98" s="39"/>
      <c r="E98" s="50"/>
      <c r="F98" s="50"/>
      <c r="G98" s="39"/>
      <c r="H98" s="13" t="s">
        <v>3</v>
      </c>
      <c r="I98" s="20"/>
      <c r="J98" s="20"/>
      <c r="K98" s="13"/>
    </row>
    <row r="99" spans="1:11" s="2" customFormat="1" ht="37.5" x14ac:dyDescent="0.2">
      <c r="A99" s="39"/>
      <c r="B99" s="39"/>
      <c r="C99" s="39"/>
      <c r="D99" s="39"/>
      <c r="E99" s="50"/>
      <c r="F99" s="50"/>
      <c r="G99" s="39"/>
      <c r="H99" s="13" t="s">
        <v>1</v>
      </c>
      <c r="I99" s="21"/>
      <c r="J99" s="21"/>
      <c r="K99" s="13"/>
    </row>
    <row r="100" spans="1:11" s="2" customFormat="1" ht="26.25" customHeight="1" x14ac:dyDescent="0.2">
      <c r="A100" s="39"/>
      <c r="B100" s="39"/>
      <c r="C100" s="39"/>
      <c r="D100" s="39"/>
      <c r="E100" s="50"/>
      <c r="F100" s="50"/>
      <c r="G100" s="39"/>
      <c r="H100" s="13" t="s">
        <v>2</v>
      </c>
      <c r="I100" s="21"/>
      <c r="J100" s="21"/>
      <c r="K100" s="13"/>
    </row>
    <row r="101" spans="1:11" s="2" customFormat="1" ht="37.5" x14ac:dyDescent="0.2">
      <c r="A101" s="39"/>
      <c r="B101" s="39"/>
      <c r="C101" s="39"/>
      <c r="D101" s="39"/>
      <c r="E101" s="50"/>
      <c r="F101" s="50"/>
      <c r="G101" s="39"/>
      <c r="H101" s="13" t="s">
        <v>5</v>
      </c>
      <c r="I101" s="21"/>
      <c r="J101" s="21"/>
      <c r="K101" s="13"/>
    </row>
    <row r="102" spans="1:11" ht="18.75" x14ac:dyDescent="0.2">
      <c r="A102" s="45"/>
      <c r="B102" s="45" t="s">
        <v>52</v>
      </c>
      <c r="C102" s="45"/>
      <c r="D102" s="45"/>
      <c r="E102" s="47"/>
      <c r="F102" s="47"/>
      <c r="G102" s="45"/>
      <c r="H102" s="10" t="s">
        <v>15</v>
      </c>
      <c r="I102" s="23">
        <f>I97+I20</f>
        <v>1382.4</v>
      </c>
      <c r="J102" s="23">
        <f>J103+J104+J105+J106</f>
        <v>10683.9</v>
      </c>
      <c r="K102" s="10"/>
    </row>
    <row r="103" spans="1:11" ht="28.5" customHeight="1" x14ac:dyDescent="0.2">
      <c r="A103" s="45"/>
      <c r="B103" s="45"/>
      <c r="C103" s="45"/>
      <c r="D103" s="45"/>
      <c r="E103" s="47"/>
      <c r="F103" s="47"/>
      <c r="G103" s="45"/>
      <c r="H103" s="10" t="s">
        <v>3</v>
      </c>
      <c r="I103" s="23">
        <f>I98+I21</f>
        <v>1382.4</v>
      </c>
      <c r="J103" s="23">
        <f>J21+J98</f>
        <v>7475.0000000000009</v>
      </c>
      <c r="K103" s="10"/>
    </row>
    <row r="104" spans="1:11" ht="37.5" x14ac:dyDescent="0.2">
      <c r="A104" s="45"/>
      <c r="B104" s="45"/>
      <c r="C104" s="45"/>
      <c r="D104" s="45"/>
      <c r="E104" s="47"/>
      <c r="F104" s="47"/>
      <c r="G104" s="45"/>
      <c r="H104" s="10" t="s">
        <v>1</v>
      </c>
      <c r="I104" s="23">
        <f>I99+I22</f>
        <v>0</v>
      </c>
      <c r="J104" s="23">
        <f>J22+J99</f>
        <v>2888</v>
      </c>
      <c r="K104" s="10"/>
    </row>
    <row r="105" spans="1:11" ht="24.75" customHeight="1" x14ac:dyDescent="0.2">
      <c r="A105" s="45"/>
      <c r="B105" s="45"/>
      <c r="C105" s="45"/>
      <c r="D105" s="45"/>
      <c r="E105" s="47"/>
      <c r="F105" s="47"/>
      <c r="G105" s="45"/>
      <c r="H105" s="10" t="s">
        <v>2</v>
      </c>
      <c r="I105" s="23">
        <f>I100+I23</f>
        <v>0</v>
      </c>
      <c r="J105" s="23">
        <f>J23+J100</f>
        <v>320.89999999999998</v>
      </c>
      <c r="K105" s="10"/>
    </row>
    <row r="106" spans="1:11" ht="47.25" customHeight="1" x14ac:dyDescent="0.2">
      <c r="A106" s="45"/>
      <c r="B106" s="45"/>
      <c r="C106" s="45"/>
      <c r="D106" s="45"/>
      <c r="E106" s="47"/>
      <c r="F106" s="47"/>
      <c r="G106" s="45"/>
      <c r="H106" s="10" t="s">
        <v>5</v>
      </c>
      <c r="I106" s="23">
        <f>I101+I24</f>
        <v>0</v>
      </c>
      <c r="J106" s="23">
        <f>J24+J101</f>
        <v>0</v>
      </c>
      <c r="K106" s="10"/>
    </row>
    <row r="107" spans="1:11" s="3" customFormat="1" ht="21" customHeight="1" x14ac:dyDescent="0.2">
      <c r="A107" s="5" t="s">
        <v>24</v>
      </c>
      <c r="B107" s="41" t="s">
        <v>66</v>
      </c>
      <c r="C107" s="42"/>
      <c r="D107" s="42"/>
      <c r="E107" s="42"/>
      <c r="F107" s="42"/>
      <c r="G107" s="42"/>
      <c r="H107" s="42"/>
      <c r="I107" s="42"/>
      <c r="J107" s="42"/>
      <c r="K107" s="42"/>
    </row>
    <row r="108" spans="1:11" s="3" customFormat="1" ht="23.25" customHeight="1" x14ac:dyDescent="0.2">
      <c r="A108" s="5" t="s">
        <v>58</v>
      </c>
      <c r="B108" s="43" t="s">
        <v>67</v>
      </c>
      <c r="C108" s="44"/>
      <c r="D108" s="44"/>
      <c r="E108" s="44"/>
      <c r="F108" s="44"/>
      <c r="G108" s="44"/>
      <c r="H108" s="44"/>
      <c r="I108" s="44"/>
      <c r="J108" s="44"/>
      <c r="K108" s="44"/>
    </row>
    <row r="109" spans="1:11" s="3" customFormat="1" ht="23.25" customHeight="1" x14ac:dyDescent="0.2">
      <c r="A109" s="41"/>
      <c r="B109" s="41" t="s">
        <v>99</v>
      </c>
      <c r="C109" s="40" t="s">
        <v>101</v>
      </c>
      <c r="D109" s="38" t="s">
        <v>28</v>
      </c>
      <c r="E109" s="38" t="s">
        <v>100</v>
      </c>
      <c r="F109" s="38">
        <v>4601</v>
      </c>
      <c r="G109" s="41" t="s">
        <v>106</v>
      </c>
      <c r="H109" s="5" t="s">
        <v>15</v>
      </c>
      <c r="I109" s="24"/>
      <c r="J109" s="24"/>
      <c r="K109" s="40"/>
    </row>
    <row r="110" spans="1:11" s="3" customFormat="1" ht="26.25" customHeight="1" x14ac:dyDescent="0.2">
      <c r="A110" s="41"/>
      <c r="B110" s="41"/>
      <c r="C110" s="40"/>
      <c r="D110" s="38"/>
      <c r="E110" s="38"/>
      <c r="F110" s="38"/>
      <c r="G110" s="41"/>
      <c r="H110" s="5" t="s">
        <v>3</v>
      </c>
      <c r="I110" s="24"/>
      <c r="J110" s="24"/>
      <c r="K110" s="40"/>
    </row>
    <row r="111" spans="1:11" s="3" customFormat="1" ht="36.75" customHeight="1" x14ac:dyDescent="0.2">
      <c r="A111" s="41"/>
      <c r="B111" s="41"/>
      <c r="C111" s="40"/>
      <c r="D111" s="38"/>
      <c r="E111" s="38"/>
      <c r="F111" s="38"/>
      <c r="G111" s="41"/>
      <c r="H111" s="5" t="s">
        <v>1</v>
      </c>
      <c r="I111" s="25"/>
      <c r="J111" s="25"/>
      <c r="K111" s="40"/>
    </row>
    <row r="112" spans="1:11" s="3" customFormat="1" ht="23.25" customHeight="1" x14ac:dyDescent="0.2">
      <c r="A112" s="41"/>
      <c r="B112" s="41"/>
      <c r="C112" s="40"/>
      <c r="D112" s="38"/>
      <c r="E112" s="38"/>
      <c r="F112" s="38"/>
      <c r="G112" s="41"/>
      <c r="H112" s="5" t="s">
        <v>2</v>
      </c>
      <c r="I112" s="24"/>
      <c r="J112" s="24"/>
      <c r="K112" s="40"/>
    </row>
    <row r="113" spans="1:11" s="3" customFormat="1" ht="39.75" customHeight="1" x14ac:dyDescent="0.2">
      <c r="A113" s="41"/>
      <c r="B113" s="41"/>
      <c r="C113" s="40"/>
      <c r="D113" s="38"/>
      <c r="E113" s="38"/>
      <c r="F113" s="38"/>
      <c r="G113" s="41"/>
      <c r="H113" s="5" t="s">
        <v>5</v>
      </c>
      <c r="I113" s="25"/>
      <c r="J113" s="25"/>
      <c r="K113" s="40"/>
    </row>
    <row r="114" spans="1:11" s="3" customFormat="1" ht="27" customHeight="1" x14ac:dyDescent="0.2">
      <c r="A114" s="41"/>
      <c r="B114" s="41" t="s">
        <v>103</v>
      </c>
      <c r="C114" s="40" t="s">
        <v>68</v>
      </c>
      <c r="D114" s="38" t="s">
        <v>25</v>
      </c>
      <c r="E114" s="38" t="s">
        <v>102</v>
      </c>
      <c r="F114" s="38">
        <v>10</v>
      </c>
      <c r="G114" s="41" t="s">
        <v>96</v>
      </c>
      <c r="H114" s="5" t="s">
        <v>15</v>
      </c>
      <c r="I114" s="24"/>
      <c r="J114" s="24"/>
      <c r="K114" s="40"/>
    </row>
    <row r="115" spans="1:11" s="3" customFormat="1" ht="24" customHeight="1" x14ac:dyDescent="0.2">
      <c r="A115" s="41"/>
      <c r="B115" s="41"/>
      <c r="C115" s="40"/>
      <c r="D115" s="38"/>
      <c r="E115" s="38"/>
      <c r="F115" s="38"/>
      <c r="G115" s="41"/>
      <c r="H115" s="5" t="s">
        <v>3</v>
      </c>
      <c r="I115" s="24"/>
      <c r="J115" s="24"/>
      <c r="K115" s="40"/>
    </row>
    <row r="116" spans="1:11" s="3" customFormat="1" ht="36.75" customHeight="1" x14ac:dyDescent="0.2">
      <c r="A116" s="41"/>
      <c r="B116" s="41"/>
      <c r="C116" s="40"/>
      <c r="D116" s="38"/>
      <c r="E116" s="38"/>
      <c r="F116" s="38"/>
      <c r="G116" s="41"/>
      <c r="H116" s="5" t="s">
        <v>1</v>
      </c>
      <c r="I116" s="25"/>
      <c r="J116" s="25"/>
      <c r="K116" s="40"/>
    </row>
    <row r="117" spans="1:11" s="3" customFormat="1" ht="24" customHeight="1" x14ac:dyDescent="0.2">
      <c r="A117" s="41"/>
      <c r="B117" s="41"/>
      <c r="C117" s="40"/>
      <c r="D117" s="38"/>
      <c r="E117" s="38"/>
      <c r="F117" s="38"/>
      <c r="G117" s="41"/>
      <c r="H117" s="5" t="s">
        <v>2</v>
      </c>
      <c r="I117" s="24"/>
      <c r="J117" s="24"/>
      <c r="K117" s="40"/>
    </row>
    <row r="118" spans="1:11" s="3" customFormat="1" ht="46.5" customHeight="1" x14ac:dyDescent="0.2">
      <c r="A118" s="41"/>
      <c r="B118" s="41"/>
      <c r="C118" s="40"/>
      <c r="D118" s="38"/>
      <c r="E118" s="38"/>
      <c r="F118" s="38"/>
      <c r="G118" s="41"/>
      <c r="H118" s="5" t="s">
        <v>5</v>
      </c>
      <c r="I118" s="25"/>
      <c r="J118" s="25"/>
      <c r="K118" s="40"/>
    </row>
    <row r="119" spans="1:11" s="3" customFormat="1" ht="74.25" customHeight="1" x14ac:dyDescent="0.2">
      <c r="A119" s="41" t="s">
        <v>60</v>
      </c>
      <c r="B119" s="41" t="s">
        <v>75</v>
      </c>
      <c r="C119" s="40" t="s">
        <v>104</v>
      </c>
      <c r="D119" s="38" t="s">
        <v>105</v>
      </c>
      <c r="E119" s="38" t="s">
        <v>114</v>
      </c>
      <c r="F119" s="38">
        <v>1.5</v>
      </c>
      <c r="G119" s="41" t="s">
        <v>107</v>
      </c>
      <c r="H119" s="5" t="s">
        <v>15</v>
      </c>
      <c r="I119" s="24">
        <v>346</v>
      </c>
      <c r="J119" s="24">
        <v>490.8</v>
      </c>
      <c r="K119" s="40" t="s">
        <v>119</v>
      </c>
    </row>
    <row r="120" spans="1:11" s="3" customFormat="1" ht="74.25" customHeight="1" x14ac:dyDescent="0.2">
      <c r="A120" s="41"/>
      <c r="B120" s="41"/>
      <c r="C120" s="40"/>
      <c r="D120" s="38"/>
      <c r="E120" s="38"/>
      <c r="F120" s="38"/>
      <c r="G120" s="41"/>
      <c r="H120" s="5" t="s">
        <v>3</v>
      </c>
      <c r="I120" s="24">
        <v>346</v>
      </c>
      <c r="J120" s="24">
        <v>368</v>
      </c>
      <c r="K120" s="40"/>
    </row>
    <row r="121" spans="1:11" s="3" customFormat="1" ht="73.5" customHeight="1" x14ac:dyDescent="0.2">
      <c r="A121" s="41"/>
      <c r="B121" s="41"/>
      <c r="C121" s="40"/>
      <c r="D121" s="38"/>
      <c r="E121" s="38"/>
      <c r="F121" s="38"/>
      <c r="G121" s="41"/>
      <c r="H121" s="5" t="s">
        <v>1</v>
      </c>
      <c r="I121" s="25">
        <v>0</v>
      </c>
      <c r="J121" s="25">
        <v>0</v>
      </c>
      <c r="K121" s="40"/>
    </row>
    <row r="122" spans="1:11" s="3" customFormat="1" ht="69.75" customHeight="1" x14ac:dyDescent="0.2">
      <c r="A122" s="41"/>
      <c r="B122" s="41"/>
      <c r="C122" s="40"/>
      <c r="D122" s="38"/>
      <c r="E122" s="38"/>
      <c r="F122" s="38"/>
      <c r="G122" s="41"/>
      <c r="H122" s="5" t="s">
        <v>2</v>
      </c>
      <c r="I122" s="24">
        <v>0</v>
      </c>
      <c r="J122" s="24">
        <v>122.8</v>
      </c>
      <c r="K122" s="40"/>
    </row>
    <row r="123" spans="1:11" s="3" customFormat="1" ht="58.5" customHeight="1" x14ac:dyDescent="0.2">
      <c r="A123" s="41"/>
      <c r="B123" s="41"/>
      <c r="C123" s="40"/>
      <c r="D123" s="38"/>
      <c r="E123" s="38"/>
      <c r="F123" s="38"/>
      <c r="G123" s="41"/>
      <c r="H123" s="5" t="s">
        <v>5</v>
      </c>
      <c r="I123" s="25">
        <v>0</v>
      </c>
      <c r="J123" s="25">
        <v>0</v>
      </c>
      <c r="K123" s="40"/>
    </row>
    <row r="124" spans="1:11" s="3" customFormat="1" ht="18.75" customHeight="1" x14ac:dyDescent="0.2">
      <c r="A124" s="41" t="s">
        <v>61</v>
      </c>
      <c r="B124" s="41" t="s">
        <v>76</v>
      </c>
      <c r="C124" s="40"/>
      <c r="D124" s="38"/>
      <c r="E124" s="38"/>
      <c r="F124" s="38"/>
      <c r="G124" s="40"/>
      <c r="H124" s="5" t="s">
        <v>15</v>
      </c>
      <c r="I124" s="25">
        <v>0</v>
      </c>
      <c r="J124" s="25">
        <v>0</v>
      </c>
      <c r="K124" s="5"/>
    </row>
    <row r="125" spans="1:11" s="3" customFormat="1" ht="21" customHeight="1" x14ac:dyDescent="0.2">
      <c r="A125" s="41"/>
      <c r="B125" s="41"/>
      <c r="C125" s="40"/>
      <c r="D125" s="38"/>
      <c r="E125" s="38"/>
      <c r="F125" s="38"/>
      <c r="G125" s="40"/>
      <c r="H125" s="5" t="s">
        <v>3</v>
      </c>
      <c r="I125" s="25">
        <v>0</v>
      </c>
      <c r="J125" s="25">
        <v>0</v>
      </c>
      <c r="K125" s="5"/>
    </row>
    <row r="126" spans="1:11" s="3" customFormat="1" ht="44.25" customHeight="1" x14ac:dyDescent="0.2">
      <c r="A126" s="41"/>
      <c r="B126" s="41"/>
      <c r="C126" s="40"/>
      <c r="D126" s="38"/>
      <c r="E126" s="38"/>
      <c r="F126" s="38"/>
      <c r="G126" s="40"/>
      <c r="H126" s="5" t="s">
        <v>1</v>
      </c>
      <c r="I126" s="25">
        <v>0</v>
      </c>
      <c r="J126" s="25">
        <v>0</v>
      </c>
      <c r="K126" s="5"/>
    </row>
    <row r="127" spans="1:11" s="3" customFormat="1" ht="22.5" customHeight="1" x14ac:dyDescent="0.2">
      <c r="A127" s="41"/>
      <c r="B127" s="41"/>
      <c r="C127" s="40"/>
      <c r="D127" s="38"/>
      <c r="E127" s="38"/>
      <c r="F127" s="38"/>
      <c r="G127" s="40"/>
      <c r="H127" s="5" t="s">
        <v>2</v>
      </c>
      <c r="I127" s="25">
        <v>0</v>
      </c>
      <c r="J127" s="25">
        <v>0</v>
      </c>
      <c r="K127" s="5"/>
    </row>
    <row r="128" spans="1:11" s="3" customFormat="1" ht="42.75" customHeight="1" x14ac:dyDescent="0.2">
      <c r="A128" s="41"/>
      <c r="B128" s="41"/>
      <c r="C128" s="40"/>
      <c r="D128" s="38"/>
      <c r="E128" s="38"/>
      <c r="F128" s="38"/>
      <c r="G128" s="40"/>
      <c r="H128" s="5" t="s">
        <v>5</v>
      </c>
      <c r="I128" s="25">
        <v>0</v>
      </c>
      <c r="J128" s="25">
        <v>0</v>
      </c>
      <c r="K128" s="5"/>
    </row>
    <row r="129" spans="1:11" s="3" customFormat="1" ht="34.5" customHeight="1" x14ac:dyDescent="0.2">
      <c r="A129" s="41" t="s">
        <v>62</v>
      </c>
      <c r="B129" s="41" t="s">
        <v>77</v>
      </c>
      <c r="C129" s="41"/>
      <c r="D129" s="38"/>
      <c r="E129" s="38"/>
      <c r="F129" s="38"/>
      <c r="G129" s="41"/>
      <c r="H129" s="5" t="s">
        <v>15</v>
      </c>
      <c r="I129" s="24">
        <v>108</v>
      </c>
      <c r="J129" s="24">
        <v>154.19999999999999</v>
      </c>
      <c r="K129" s="41" t="s">
        <v>120</v>
      </c>
    </row>
    <row r="130" spans="1:11" s="3" customFormat="1" ht="58.5" customHeight="1" x14ac:dyDescent="0.2">
      <c r="A130" s="41"/>
      <c r="B130" s="41"/>
      <c r="C130" s="41"/>
      <c r="D130" s="38"/>
      <c r="E130" s="38"/>
      <c r="F130" s="38"/>
      <c r="G130" s="41"/>
      <c r="H130" s="5" t="s">
        <v>3</v>
      </c>
      <c r="I130" s="24">
        <v>108</v>
      </c>
      <c r="J130" s="24">
        <v>154.19999999999999</v>
      </c>
      <c r="K130" s="41"/>
    </row>
    <row r="131" spans="1:11" s="3" customFormat="1" ht="44.25" customHeight="1" x14ac:dyDescent="0.2">
      <c r="A131" s="41"/>
      <c r="B131" s="41"/>
      <c r="C131" s="41"/>
      <c r="D131" s="38"/>
      <c r="E131" s="38"/>
      <c r="F131" s="38"/>
      <c r="G131" s="41"/>
      <c r="H131" s="5" t="s">
        <v>1</v>
      </c>
      <c r="I131" s="26">
        <v>0</v>
      </c>
      <c r="J131" s="26">
        <v>0</v>
      </c>
      <c r="K131" s="41"/>
    </row>
    <row r="132" spans="1:11" s="3" customFormat="1" ht="45" customHeight="1" x14ac:dyDescent="0.2">
      <c r="A132" s="41"/>
      <c r="B132" s="41"/>
      <c r="C132" s="41"/>
      <c r="D132" s="38"/>
      <c r="E132" s="38"/>
      <c r="F132" s="38"/>
      <c r="G132" s="41"/>
      <c r="H132" s="5" t="s">
        <v>2</v>
      </c>
      <c r="I132" s="26">
        <v>0</v>
      </c>
      <c r="J132" s="26">
        <v>0</v>
      </c>
      <c r="K132" s="41"/>
    </row>
    <row r="133" spans="1:11" s="3" customFormat="1" ht="69.75" customHeight="1" x14ac:dyDescent="0.2">
      <c r="A133" s="41"/>
      <c r="B133" s="41"/>
      <c r="C133" s="41"/>
      <c r="D133" s="38"/>
      <c r="E133" s="38"/>
      <c r="F133" s="38"/>
      <c r="G133" s="41"/>
      <c r="H133" s="5" t="s">
        <v>5</v>
      </c>
      <c r="I133" s="26">
        <v>0</v>
      </c>
      <c r="J133" s="26">
        <v>0</v>
      </c>
      <c r="K133" s="41"/>
    </row>
    <row r="134" spans="1:11" s="3" customFormat="1" ht="22.5" customHeight="1" x14ac:dyDescent="0.2">
      <c r="A134" s="41" t="s">
        <v>63</v>
      </c>
      <c r="B134" s="41" t="s">
        <v>80</v>
      </c>
      <c r="C134" s="41"/>
      <c r="D134" s="38"/>
      <c r="E134" s="38"/>
      <c r="F134" s="38"/>
      <c r="G134" s="41"/>
      <c r="H134" s="5" t="s">
        <v>15</v>
      </c>
      <c r="I134" s="26">
        <v>0</v>
      </c>
      <c r="J134" s="26">
        <v>0</v>
      </c>
      <c r="K134" s="41" t="s">
        <v>111</v>
      </c>
    </row>
    <row r="135" spans="1:11" s="3" customFormat="1" ht="20.25" customHeight="1" x14ac:dyDescent="0.2">
      <c r="A135" s="41"/>
      <c r="B135" s="41"/>
      <c r="C135" s="41"/>
      <c r="D135" s="38"/>
      <c r="E135" s="38"/>
      <c r="F135" s="38"/>
      <c r="G135" s="41"/>
      <c r="H135" s="5" t="s">
        <v>3</v>
      </c>
      <c r="I135" s="26">
        <v>0</v>
      </c>
      <c r="J135" s="26">
        <v>0</v>
      </c>
      <c r="K135" s="42"/>
    </row>
    <row r="136" spans="1:11" s="3" customFormat="1" ht="42.75" customHeight="1" x14ac:dyDescent="0.2">
      <c r="A136" s="41"/>
      <c r="B136" s="41"/>
      <c r="C136" s="41"/>
      <c r="D136" s="38"/>
      <c r="E136" s="38"/>
      <c r="F136" s="38"/>
      <c r="G136" s="41"/>
      <c r="H136" s="5" t="s">
        <v>1</v>
      </c>
      <c r="I136" s="26">
        <v>0</v>
      </c>
      <c r="J136" s="26">
        <v>0</v>
      </c>
      <c r="K136" s="42"/>
    </row>
    <row r="137" spans="1:11" s="3" customFormat="1" ht="26.25" customHeight="1" x14ac:dyDescent="0.2">
      <c r="A137" s="41"/>
      <c r="B137" s="41"/>
      <c r="C137" s="41"/>
      <c r="D137" s="38"/>
      <c r="E137" s="38"/>
      <c r="F137" s="38"/>
      <c r="G137" s="41"/>
      <c r="H137" s="5" t="s">
        <v>2</v>
      </c>
      <c r="I137" s="26">
        <v>0</v>
      </c>
      <c r="J137" s="26">
        <v>0</v>
      </c>
      <c r="K137" s="42"/>
    </row>
    <row r="138" spans="1:11" s="3" customFormat="1" ht="43.5" customHeight="1" x14ac:dyDescent="0.2">
      <c r="A138" s="41"/>
      <c r="B138" s="41"/>
      <c r="C138" s="41"/>
      <c r="D138" s="38"/>
      <c r="E138" s="38"/>
      <c r="F138" s="38"/>
      <c r="G138" s="41"/>
      <c r="H138" s="5" t="s">
        <v>5</v>
      </c>
      <c r="I138" s="26">
        <v>0</v>
      </c>
      <c r="J138" s="26">
        <v>0</v>
      </c>
      <c r="K138" s="42"/>
    </row>
    <row r="139" spans="1:11" s="3" customFormat="1" ht="21.75" customHeight="1" x14ac:dyDescent="0.2">
      <c r="A139" s="41" t="s">
        <v>64</v>
      </c>
      <c r="B139" s="41" t="s">
        <v>79</v>
      </c>
      <c r="C139" s="41"/>
      <c r="D139" s="38"/>
      <c r="E139" s="38"/>
      <c r="F139" s="38"/>
      <c r="G139" s="41"/>
      <c r="H139" s="5" t="s">
        <v>15</v>
      </c>
      <c r="I139" s="27">
        <v>188</v>
      </c>
      <c r="J139" s="27" t="s">
        <v>109</v>
      </c>
      <c r="K139" s="41" t="s">
        <v>117</v>
      </c>
    </row>
    <row r="140" spans="1:11" s="3" customFormat="1" ht="25.5" customHeight="1" x14ac:dyDescent="0.2">
      <c r="A140" s="41"/>
      <c r="B140" s="41"/>
      <c r="C140" s="41"/>
      <c r="D140" s="38"/>
      <c r="E140" s="38"/>
      <c r="F140" s="38"/>
      <c r="G140" s="41"/>
      <c r="H140" s="5" t="s">
        <v>3</v>
      </c>
      <c r="I140" s="27">
        <v>188</v>
      </c>
      <c r="J140" s="27">
        <v>39.200000000000003</v>
      </c>
      <c r="K140" s="41"/>
    </row>
    <row r="141" spans="1:11" s="3" customFormat="1" ht="45" customHeight="1" x14ac:dyDescent="0.2">
      <c r="A141" s="41"/>
      <c r="B141" s="41"/>
      <c r="C141" s="41"/>
      <c r="D141" s="38"/>
      <c r="E141" s="38"/>
      <c r="F141" s="38"/>
      <c r="G141" s="41"/>
      <c r="H141" s="5" t="s">
        <v>1</v>
      </c>
      <c r="I141" s="27">
        <v>0</v>
      </c>
      <c r="J141" s="27">
        <v>0</v>
      </c>
      <c r="K141" s="41"/>
    </row>
    <row r="142" spans="1:11" s="3" customFormat="1" ht="26.25" customHeight="1" x14ac:dyDescent="0.2">
      <c r="A142" s="41"/>
      <c r="B142" s="41"/>
      <c r="C142" s="41"/>
      <c r="D142" s="38"/>
      <c r="E142" s="38"/>
      <c r="F142" s="38"/>
      <c r="G142" s="41"/>
      <c r="H142" s="5" t="s">
        <v>2</v>
      </c>
      <c r="I142" s="27">
        <v>0</v>
      </c>
      <c r="J142" s="27">
        <v>122.8</v>
      </c>
      <c r="K142" s="41"/>
    </row>
    <row r="143" spans="1:11" s="3" customFormat="1" ht="37.5" x14ac:dyDescent="0.2">
      <c r="A143" s="41"/>
      <c r="B143" s="41"/>
      <c r="C143" s="41"/>
      <c r="D143" s="38"/>
      <c r="E143" s="38"/>
      <c r="F143" s="38"/>
      <c r="G143" s="41"/>
      <c r="H143" s="5" t="s">
        <v>5</v>
      </c>
      <c r="I143" s="27">
        <v>0</v>
      </c>
      <c r="J143" s="27">
        <v>0</v>
      </c>
      <c r="K143" s="41"/>
    </row>
    <row r="144" spans="1:11" s="3" customFormat="1" ht="89.25" customHeight="1" x14ac:dyDescent="0.2">
      <c r="A144" s="41" t="s">
        <v>65</v>
      </c>
      <c r="B144" s="41" t="s">
        <v>78</v>
      </c>
      <c r="C144" s="41"/>
      <c r="D144" s="38"/>
      <c r="E144" s="38"/>
      <c r="F144" s="38"/>
      <c r="G144" s="41"/>
      <c r="H144" s="5" t="s">
        <v>15</v>
      </c>
      <c r="I144" s="27">
        <v>50</v>
      </c>
      <c r="J144" s="27">
        <v>165</v>
      </c>
      <c r="K144" s="41" t="s">
        <v>118</v>
      </c>
    </row>
    <row r="145" spans="1:11" s="3" customFormat="1" ht="96" customHeight="1" x14ac:dyDescent="0.2">
      <c r="A145" s="41"/>
      <c r="B145" s="41"/>
      <c r="C145" s="41"/>
      <c r="D145" s="38"/>
      <c r="E145" s="38"/>
      <c r="F145" s="38"/>
      <c r="G145" s="41"/>
      <c r="H145" s="5" t="s">
        <v>3</v>
      </c>
      <c r="I145" s="27">
        <v>50</v>
      </c>
      <c r="J145" s="27">
        <v>165</v>
      </c>
      <c r="K145" s="41"/>
    </row>
    <row r="146" spans="1:11" s="3" customFormat="1" ht="78" customHeight="1" x14ac:dyDescent="0.2">
      <c r="A146" s="41"/>
      <c r="B146" s="41"/>
      <c r="C146" s="41"/>
      <c r="D146" s="38"/>
      <c r="E146" s="38"/>
      <c r="F146" s="38"/>
      <c r="G146" s="41"/>
      <c r="H146" s="5" t="s">
        <v>1</v>
      </c>
      <c r="I146" s="27">
        <v>0</v>
      </c>
      <c r="J146" s="27">
        <v>0</v>
      </c>
      <c r="K146" s="41"/>
    </row>
    <row r="147" spans="1:11" s="3" customFormat="1" ht="51.75" customHeight="1" x14ac:dyDescent="0.2">
      <c r="A147" s="41"/>
      <c r="B147" s="41"/>
      <c r="C147" s="41"/>
      <c r="D147" s="38"/>
      <c r="E147" s="38"/>
      <c r="F147" s="38"/>
      <c r="G147" s="41"/>
      <c r="H147" s="5" t="s">
        <v>2</v>
      </c>
      <c r="I147" s="27">
        <v>0</v>
      </c>
      <c r="J147" s="27">
        <v>0</v>
      </c>
      <c r="K147" s="41"/>
    </row>
    <row r="148" spans="1:11" s="3" customFormat="1" ht="81" customHeight="1" x14ac:dyDescent="0.2">
      <c r="A148" s="41"/>
      <c r="B148" s="41"/>
      <c r="C148" s="41"/>
      <c r="D148" s="38"/>
      <c r="E148" s="38"/>
      <c r="F148" s="38"/>
      <c r="G148" s="41"/>
      <c r="H148" s="5" t="s">
        <v>5</v>
      </c>
      <c r="I148" s="27">
        <v>0</v>
      </c>
      <c r="J148" s="27">
        <v>0</v>
      </c>
      <c r="K148" s="41"/>
    </row>
    <row r="149" spans="1:11" s="3" customFormat="1" ht="21" customHeight="1" x14ac:dyDescent="0.2">
      <c r="A149" s="41" t="s">
        <v>108</v>
      </c>
      <c r="B149" s="41" t="s">
        <v>110</v>
      </c>
      <c r="C149" s="41"/>
      <c r="D149" s="38"/>
      <c r="E149" s="38"/>
      <c r="F149" s="38"/>
      <c r="G149" s="41"/>
      <c r="H149" s="5" t="s">
        <v>15</v>
      </c>
      <c r="I149" s="27">
        <v>0</v>
      </c>
      <c r="J149" s="27">
        <v>9.6</v>
      </c>
      <c r="K149" s="41" t="s">
        <v>116</v>
      </c>
    </row>
    <row r="150" spans="1:11" s="3" customFormat="1" ht="23.25" customHeight="1" x14ac:dyDescent="0.2">
      <c r="A150" s="41"/>
      <c r="B150" s="41"/>
      <c r="C150" s="41"/>
      <c r="D150" s="38"/>
      <c r="E150" s="38"/>
      <c r="F150" s="38"/>
      <c r="G150" s="41"/>
      <c r="H150" s="5" t="s">
        <v>3</v>
      </c>
      <c r="I150" s="27">
        <v>0</v>
      </c>
      <c r="J150" s="27">
        <v>9.6</v>
      </c>
      <c r="K150" s="41"/>
    </row>
    <row r="151" spans="1:11" s="3" customFormat="1" ht="39.75" customHeight="1" x14ac:dyDescent="0.2">
      <c r="A151" s="41"/>
      <c r="B151" s="41"/>
      <c r="C151" s="41"/>
      <c r="D151" s="38"/>
      <c r="E151" s="38"/>
      <c r="F151" s="38"/>
      <c r="G151" s="41"/>
      <c r="H151" s="5" t="s">
        <v>1</v>
      </c>
      <c r="I151" s="27">
        <v>0</v>
      </c>
      <c r="J151" s="27">
        <v>0</v>
      </c>
      <c r="K151" s="41"/>
    </row>
    <row r="152" spans="1:11" s="3" customFormat="1" ht="23.25" customHeight="1" x14ac:dyDescent="0.2">
      <c r="A152" s="41"/>
      <c r="B152" s="41"/>
      <c r="C152" s="41"/>
      <c r="D152" s="38"/>
      <c r="E152" s="38"/>
      <c r="F152" s="38"/>
      <c r="G152" s="41"/>
      <c r="H152" s="5" t="s">
        <v>2</v>
      </c>
      <c r="I152" s="27">
        <v>0</v>
      </c>
      <c r="J152" s="27">
        <v>0</v>
      </c>
      <c r="K152" s="41"/>
    </row>
    <row r="153" spans="1:11" s="3" customFormat="1" ht="39" customHeight="1" x14ac:dyDescent="0.2">
      <c r="A153" s="41"/>
      <c r="B153" s="41"/>
      <c r="C153" s="41"/>
      <c r="D153" s="38"/>
      <c r="E153" s="38"/>
      <c r="F153" s="38"/>
      <c r="G153" s="41"/>
      <c r="H153" s="5" t="s">
        <v>5</v>
      </c>
      <c r="I153" s="27">
        <v>0</v>
      </c>
      <c r="J153" s="27">
        <v>0</v>
      </c>
      <c r="K153" s="41"/>
    </row>
    <row r="154" spans="1:11" s="3" customFormat="1" ht="24.75" customHeight="1" x14ac:dyDescent="0.2">
      <c r="A154" s="41"/>
      <c r="B154" s="41" t="s">
        <v>71</v>
      </c>
      <c r="C154" s="41"/>
      <c r="D154" s="41"/>
      <c r="E154" s="70"/>
      <c r="F154" s="70"/>
      <c r="G154" s="41"/>
      <c r="H154" s="5" t="s">
        <v>15</v>
      </c>
      <c r="I154" s="24">
        <v>346</v>
      </c>
      <c r="J154" s="24">
        <v>490.8</v>
      </c>
      <c r="K154" s="39"/>
    </row>
    <row r="155" spans="1:11" s="3" customFormat="1" ht="27" customHeight="1" x14ac:dyDescent="0.2">
      <c r="A155" s="41"/>
      <c r="B155" s="41"/>
      <c r="C155" s="41"/>
      <c r="D155" s="41"/>
      <c r="E155" s="70"/>
      <c r="F155" s="70"/>
      <c r="G155" s="41"/>
      <c r="H155" s="5" t="s">
        <v>3</v>
      </c>
      <c r="I155" s="24">
        <v>346</v>
      </c>
      <c r="J155" s="24">
        <v>368</v>
      </c>
      <c r="K155" s="39"/>
    </row>
    <row r="156" spans="1:11" s="3" customFormat="1" ht="45" customHeight="1" x14ac:dyDescent="0.2">
      <c r="A156" s="41"/>
      <c r="B156" s="41"/>
      <c r="C156" s="41"/>
      <c r="D156" s="41"/>
      <c r="E156" s="70"/>
      <c r="F156" s="70"/>
      <c r="G156" s="41"/>
      <c r="H156" s="5" t="s">
        <v>1</v>
      </c>
      <c r="I156" s="25">
        <v>0</v>
      </c>
      <c r="J156" s="25">
        <v>0</v>
      </c>
      <c r="K156" s="39"/>
    </row>
    <row r="157" spans="1:11" s="3" customFormat="1" ht="27" customHeight="1" x14ac:dyDescent="0.2">
      <c r="A157" s="41"/>
      <c r="B157" s="41"/>
      <c r="C157" s="41"/>
      <c r="D157" s="41"/>
      <c r="E157" s="70"/>
      <c r="F157" s="70"/>
      <c r="G157" s="41"/>
      <c r="H157" s="5" t="s">
        <v>2</v>
      </c>
      <c r="I157" s="24">
        <v>0</v>
      </c>
      <c r="J157" s="24">
        <v>122.8</v>
      </c>
      <c r="K157" s="39"/>
    </row>
    <row r="158" spans="1:11" s="3" customFormat="1" ht="38.25" customHeight="1" x14ac:dyDescent="0.2">
      <c r="A158" s="41"/>
      <c r="B158" s="41"/>
      <c r="C158" s="41"/>
      <c r="D158" s="41"/>
      <c r="E158" s="70"/>
      <c r="F158" s="70"/>
      <c r="G158" s="41"/>
      <c r="H158" s="5" t="s">
        <v>5</v>
      </c>
      <c r="I158" s="25">
        <v>0</v>
      </c>
      <c r="J158" s="25">
        <v>0</v>
      </c>
      <c r="K158" s="39"/>
    </row>
    <row r="159" spans="1:11" s="3" customFormat="1" ht="41.25" customHeight="1" x14ac:dyDescent="0.2">
      <c r="A159" s="41"/>
      <c r="B159" s="63" t="s">
        <v>18</v>
      </c>
      <c r="C159" s="63"/>
      <c r="D159" s="63"/>
      <c r="E159" s="63"/>
      <c r="F159" s="63"/>
      <c r="G159" s="63"/>
      <c r="H159" s="5" t="s">
        <v>15</v>
      </c>
      <c r="I159" s="24">
        <v>1728.4</v>
      </c>
      <c r="J159" s="24">
        <v>11174.7</v>
      </c>
      <c r="K159" s="69"/>
    </row>
    <row r="160" spans="1:11" s="3" customFormat="1" ht="36.75" customHeight="1" x14ac:dyDescent="0.2">
      <c r="A160" s="41"/>
      <c r="B160" s="63"/>
      <c r="C160" s="63"/>
      <c r="D160" s="63"/>
      <c r="E160" s="63"/>
      <c r="F160" s="63"/>
      <c r="G160" s="63"/>
      <c r="H160" s="5" t="s">
        <v>3</v>
      </c>
      <c r="I160" s="6">
        <v>1728.4</v>
      </c>
      <c r="J160" s="6">
        <v>7843</v>
      </c>
      <c r="K160" s="69"/>
    </row>
    <row r="161" spans="1:11" s="3" customFormat="1" ht="37.5" x14ac:dyDescent="0.2">
      <c r="A161" s="41"/>
      <c r="B161" s="63"/>
      <c r="C161" s="63"/>
      <c r="D161" s="63"/>
      <c r="E161" s="63"/>
      <c r="F161" s="63"/>
      <c r="G161" s="63"/>
      <c r="H161" s="5" t="s">
        <v>1</v>
      </c>
      <c r="I161" s="27">
        <v>0</v>
      </c>
      <c r="J161" s="27">
        <v>2888</v>
      </c>
      <c r="K161" s="5"/>
    </row>
    <row r="162" spans="1:11" s="3" customFormat="1" ht="25.5" customHeight="1" x14ac:dyDescent="0.2">
      <c r="A162" s="41"/>
      <c r="B162" s="63"/>
      <c r="C162" s="63"/>
      <c r="D162" s="63"/>
      <c r="E162" s="63"/>
      <c r="F162" s="63"/>
      <c r="G162" s="63"/>
      <c r="H162" s="5" t="s">
        <v>2</v>
      </c>
      <c r="I162" s="27">
        <v>0</v>
      </c>
      <c r="J162" s="27">
        <v>443.7</v>
      </c>
      <c r="K162" s="5"/>
    </row>
    <row r="163" spans="1:11" s="3" customFormat="1" ht="36" customHeight="1" x14ac:dyDescent="0.2">
      <c r="A163" s="41"/>
      <c r="B163" s="63"/>
      <c r="C163" s="63"/>
      <c r="D163" s="63"/>
      <c r="E163" s="63"/>
      <c r="F163" s="63"/>
      <c r="G163" s="63"/>
      <c r="H163" s="5" t="s">
        <v>5</v>
      </c>
      <c r="I163" s="27">
        <v>0</v>
      </c>
      <c r="J163" s="27">
        <v>0</v>
      </c>
      <c r="K163" s="5"/>
    </row>
    <row r="164" spans="1:11" ht="19.5" customHeight="1" x14ac:dyDescent="0.2">
      <c r="A164" s="62" t="s">
        <v>16</v>
      </c>
      <c r="B164" s="62"/>
      <c r="C164" s="62"/>
      <c r="D164" s="62"/>
      <c r="E164" s="62"/>
      <c r="F164" s="62"/>
      <c r="G164" s="62"/>
      <c r="H164" s="62"/>
      <c r="I164" s="62"/>
      <c r="J164" s="62"/>
      <c r="K164" s="62"/>
    </row>
    <row r="165" spans="1:11" ht="14.25" customHeight="1" x14ac:dyDescent="0.3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</row>
    <row r="166" spans="1:11" ht="30" customHeight="1" x14ac:dyDescent="0.25">
      <c r="A166" s="29"/>
      <c r="B166" s="31" t="s">
        <v>29</v>
      </c>
      <c r="C166" s="31"/>
      <c r="D166" s="64"/>
      <c r="E166" s="64"/>
      <c r="F166" s="64" t="s">
        <v>30</v>
      </c>
      <c r="G166" s="64"/>
      <c r="H166" s="29"/>
      <c r="I166" s="29"/>
      <c r="J166" s="29"/>
      <c r="K166" s="29"/>
    </row>
    <row r="167" spans="1:11" ht="18.75" x14ac:dyDescent="0.3">
      <c r="A167" s="29"/>
      <c r="B167" s="1" t="s">
        <v>94</v>
      </c>
      <c r="C167" s="29"/>
      <c r="D167" s="29"/>
      <c r="E167" s="29"/>
      <c r="F167" s="29"/>
      <c r="G167" s="29"/>
      <c r="H167" s="29"/>
      <c r="I167" s="29"/>
      <c r="J167" s="29"/>
      <c r="K167" s="29"/>
    </row>
    <row r="168" spans="1:11" s="1" customFormat="1" ht="18.75" x14ac:dyDescent="0.3"/>
    <row r="169" spans="1:11" s="1" customFormat="1" ht="18.75" x14ac:dyDescent="0.3">
      <c r="B169" s="1" t="s">
        <v>22</v>
      </c>
    </row>
    <row r="170" spans="1:11" s="1" customFormat="1" ht="18.75" x14ac:dyDescent="0.3">
      <c r="B170" s="1" t="s">
        <v>20</v>
      </c>
    </row>
    <row r="171" spans="1:11" s="1" customFormat="1" ht="18.75" x14ac:dyDescent="0.3">
      <c r="B171" s="1" t="s">
        <v>21</v>
      </c>
    </row>
    <row r="172" spans="1:11" s="1" customFormat="1" ht="18.75" x14ac:dyDescent="0.3"/>
  </sheetData>
  <mergeCells count="239">
    <mergeCell ref="G14:G16"/>
    <mergeCell ref="G17:G18"/>
    <mergeCell ref="K14:K18"/>
    <mergeCell ref="B14:B18"/>
    <mergeCell ref="A14:A18"/>
    <mergeCell ref="C14:C16"/>
    <mergeCell ref="C17:C18"/>
    <mergeCell ref="D17:D18"/>
    <mergeCell ref="E17:E18"/>
    <mergeCell ref="F17:F18"/>
    <mergeCell ref="D14:D16"/>
    <mergeCell ref="E14:E16"/>
    <mergeCell ref="F14:F16"/>
    <mergeCell ref="K159:K160"/>
    <mergeCell ref="A154:A158"/>
    <mergeCell ref="B154:B158"/>
    <mergeCell ref="C154:C158"/>
    <mergeCell ref="D154:D158"/>
    <mergeCell ref="E154:E158"/>
    <mergeCell ref="F154:F158"/>
    <mergeCell ref="G154:G158"/>
    <mergeCell ref="G124:G128"/>
    <mergeCell ref="A124:A128"/>
    <mergeCell ref="B124:B128"/>
    <mergeCell ref="C139:C143"/>
    <mergeCell ref="D139:D143"/>
    <mergeCell ref="E139:E143"/>
    <mergeCell ref="F139:F143"/>
    <mergeCell ref="G139:G143"/>
    <mergeCell ref="A129:A133"/>
    <mergeCell ref="B129:B133"/>
    <mergeCell ref="C129:C133"/>
    <mergeCell ref="D129:D133"/>
    <mergeCell ref="E129:E133"/>
    <mergeCell ref="A159:A163"/>
    <mergeCell ref="G129:G133"/>
    <mergeCell ref="K139:K143"/>
    <mergeCell ref="C22:C23"/>
    <mergeCell ref="E20:E21"/>
    <mergeCell ref="F20:F21"/>
    <mergeCell ref="D22:D23"/>
    <mergeCell ref="E22:E23"/>
    <mergeCell ref="F22:F23"/>
    <mergeCell ref="G20:G21"/>
    <mergeCell ref="G22:G23"/>
    <mergeCell ref="G25:G28"/>
    <mergeCell ref="E25:E29"/>
    <mergeCell ref="B19:K19"/>
    <mergeCell ref="C20:C21"/>
    <mergeCell ref="C76:C80"/>
    <mergeCell ref="D76:D80"/>
    <mergeCell ref="E76:E80"/>
    <mergeCell ref="F76:F80"/>
    <mergeCell ref="B25:B96"/>
    <mergeCell ref="F87:F91"/>
    <mergeCell ref="G87:G91"/>
    <mergeCell ref="K87:K91"/>
    <mergeCell ref="C92:C96"/>
    <mergeCell ref="D92:D96"/>
    <mergeCell ref="E92:E96"/>
    <mergeCell ref="F92:F96"/>
    <mergeCell ref="G92:G96"/>
    <mergeCell ref="K92:K96"/>
    <mergeCell ref="G81:G86"/>
    <mergeCell ref="G56:G60"/>
    <mergeCell ref="G51:G55"/>
    <mergeCell ref="G41:G45"/>
    <mergeCell ref="G46:G50"/>
    <mergeCell ref="H85:H86"/>
    <mergeCell ref="I85:I86"/>
    <mergeCell ref="J85:J86"/>
    <mergeCell ref="F166:G166"/>
    <mergeCell ref="D166:E166"/>
    <mergeCell ref="E7:F7"/>
    <mergeCell ref="G7:G8"/>
    <mergeCell ref="F31:F35"/>
    <mergeCell ref="G31:G35"/>
    <mergeCell ref="F25:F29"/>
    <mergeCell ref="F97:F101"/>
    <mergeCell ref="G97:G101"/>
    <mergeCell ref="D31:D35"/>
    <mergeCell ref="E31:E35"/>
    <mergeCell ref="D25:D29"/>
    <mergeCell ref="D36:D40"/>
    <mergeCell ref="E36:E40"/>
    <mergeCell ref="D41:D45"/>
    <mergeCell ref="E41:E45"/>
    <mergeCell ref="D46:D50"/>
    <mergeCell ref="E46:E50"/>
    <mergeCell ref="D102:D106"/>
    <mergeCell ref="E102:E106"/>
    <mergeCell ref="D81:D85"/>
    <mergeCell ref="E81:E85"/>
    <mergeCell ref="G102:G106"/>
    <mergeCell ref="D20:D21"/>
    <mergeCell ref="A164:K164"/>
    <mergeCell ref="A20:A24"/>
    <mergeCell ref="B20:B24"/>
    <mergeCell ref="C31:C35"/>
    <mergeCell ref="C25:C29"/>
    <mergeCell ref="C36:C40"/>
    <mergeCell ref="C41:C45"/>
    <mergeCell ref="C46:C50"/>
    <mergeCell ref="C66:C70"/>
    <mergeCell ref="D66:D70"/>
    <mergeCell ref="E66:E70"/>
    <mergeCell ref="C56:C60"/>
    <mergeCell ref="D56:D60"/>
    <mergeCell ref="E56:E60"/>
    <mergeCell ref="C71:C75"/>
    <mergeCell ref="D71:D75"/>
    <mergeCell ref="E71:E75"/>
    <mergeCell ref="C61:C65"/>
    <mergeCell ref="D61:D65"/>
    <mergeCell ref="E61:E65"/>
    <mergeCell ref="A102:A106"/>
    <mergeCell ref="B102:B106"/>
    <mergeCell ref="C102:C106"/>
    <mergeCell ref="B159:G163"/>
    <mergeCell ref="A1:K1"/>
    <mergeCell ref="A2:K2"/>
    <mergeCell ref="A3:K3"/>
    <mergeCell ref="A4:K4"/>
    <mergeCell ref="A7:A8"/>
    <mergeCell ref="A5:K5"/>
    <mergeCell ref="I7:J7"/>
    <mergeCell ref="K7:K8"/>
    <mergeCell ref="A9:A13"/>
    <mergeCell ref="B9:B13"/>
    <mergeCell ref="B7:B8"/>
    <mergeCell ref="C7:C8"/>
    <mergeCell ref="D7:D8"/>
    <mergeCell ref="H7:H8"/>
    <mergeCell ref="D9:D11"/>
    <mergeCell ref="E9:E11"/>
    <mergeCell ref="F9:F11"/>
    <mergeCell ref="G9:G11"/>
    <mergeCell ref="C9:C11"/>
    <mergeCell ref="A97:A101"/>
    <mergeCell ref="B97:B101"/>
    <mergeCell ref="C97:C101"/>
    <mergeCell ref="D97:D101"/>
    <mergeCell ref="E97:E101"/>
    <mergeCell ref="C87:C91"/>
    <mergeCell ref="D87:D91"/>
    <mergeCell ref="E87:E91"/>
    <mergeCell ref="F102:F106"/>
    <mergeCell ref="A25:A96"/>
    <mergeCell ref="F56:F60"/>
    <mergeCell ref="F51:F55"/>
    <mergeCell ref="F41:F45"/>
    <mergeCell ref="F46:F50"/>
    <mergeCell ref="F36:F40"/>
    <mergeCell ref="C81:C85"/>
    <mergeCell ref="F81:F85"/>
    <mergeCell ref="C51:C55"/>
    <mergeCell ref="D51:D55"/>
    <mergeCell ref="E51:E55"/>
    <mergeCell ref="K81:K86"/>
    <mergeCell ref="F71:F75"/>
    <mergeCell ref="G71:G75"/>
    <mergeCell ref="K71:K75"/>
    <mergeCell ref="H29:H30"/>
    <mergeCell ref="I29:I30"/>
    <mergeCell ref="J29:J30"/>
    <mergeCell ref="K29:K30"/>
    <mergeCell ref="K76:K80"/>
    <mergeCell ref="K66:K70"/>
    <mergeCell ref="K56:K60"/>
    <mergeCell ref="K36:K40"/>
    <mergeCell ref="K46:K50"/>
    <mergeCell ref="K51:K55"/>
    <mergeCell ref="G36:G40"/>
    <mergeCell ref="F66:F70"/>
    <mergeCell ref="F61:F65"/>
    <mergeCell ref="G61:G65"/>
    <mergeCell ref="K61:K65"/>
    <mergeCell ref="G66:G70"/>
    <mergeCell ref="G76:G80"/>
    <mergeCell ref="B107:K107"/>
    <mergeCell ref="B108:K108"/>
    <mergeCell ref="A119:A123"/>
    <mergeCell ref="B119:B123"/>
    <mergeCell ref="C119:C123"/>
    <mergeCell ref="D119:D123"/>
    <mergeCell ref="E119:E123"/>
    <mergeCell ref="F119:F123"/>
    <mergeCell ref="G119:G123"/>
    <mergeCell ref="K119:K123"/>
    <mergeCell ref="A109:A113"/>
    <mergeCell ref="B109:B113"/>
    <mergeCell ref="C109:C113"/>
    <mergeCell ref="D109:D113"/>
    <mergeCell ref="E109:E113"/>
    <mergeCell ref="F109:F113"/>
    <mergeCell ref="G109:G113"/>
    <mergeCell ref="K109:K113"/>
    <mergeCell ref="A114:A118"/>
    <mergeCell ref="B114:B118"/>
    <mergeCell ref="C114:C118"/>
    <mergeCell ref="D114:D118"/>
    <mergeCell ref="E114:E118"/>
    <mergeCell ref="F114:F118"/>
    <mergeCell ref="A144:A148"/>
    <mergeCell ref="B144:B148"/>
    <mergeCell ref="C144:C148"/>
    <mergeCell ref="D144:D148"/>
    <mergeCell ref="E144:E148"/>
    <mergeCell ref="F144:F148"/>
    <mergeCell ref="G144:G148"/>
    <mergeCell ref="G134:G138"/>
    <mergeCell ref="K134:K138"/>
    <mergeCell ref="A139:A143"/>
    <mergeCell ref="B139:B143"/>
    <mergeCell ref="F134:F138"/>
    <mergeCell ref="F129:F133"/>
    <mergeCell ref="K154:K158"/>
    <mergeCell ref="K9:K13"/>
    <mergeCell ref="G114:G118"/>
    <mergeCell ref="K114:K118"/>
    <mergeCell ref="A149:A153"/>
    <mergeCell ref="B149:B153"/>
    <mergeCell ref="C149:C153"/>
    <mergeCell ref="D149:D153"/>
    <mergeCell ref="E149:E153"/>
    <mergeCell ref="F149:F153"/>
    <mergeCell ref="G149:G153"/>
    <mergeCell ref="K144:K148"/>
    <mergeCell ref="K129:K133"/>
    <mergeCell ref="K149:K153"/>
    <mergeCell ref="C124:C128"/>
    <mergeCell ref="D124:D128"/>
    <mergeCell ref="E124:E128"/>
    <mergeCell ref="F124:F128"/>
    <mergeCell ref="A134:A138"/>
    <mergeCell ref="B134:B138"/>
    <mergeCell ref="C134:C138"/>
    <mergeCell ref="D134:D138"/>
    <mergeCell ref="E134:E138"/>
  </mergeCells>
  <printOptions horizontalCentered="1"/>
  <pageMargins left="0.31496062992125984" right="0.11811023622047245" top="0.15748031496062992" bottom="0.15748031496062992" header="0.31496062992125984" footer="0.31496062992125984"/>
  <pageSetup paperSize="9" scale="32" orientation="landscape" r:id="rId1"/>
  <rowBreaks count="3" manualBreakCount="3">
    <brk id="35" max="16383" man="1"/>
    <brk id="59" max="16383" man="1"/>
    <brk id="1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Отчет!_Par3265</vt:lpstr>
      <vt:lpstr>Отчет!_Par3374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Uksmp3_2017_08</cp:lastModifiedBy>
  <cp:lastPrinted>2018-09-21T07:44:12Z</cp:lastPrinted>
  <dcterms:created xsi:type="dcterms:W3CDTF">1996-10-08T23:32:33Z</dcterms:created>
  <dcterms:modified xsi:type="dcterms:W3CDTF">2018-09-21T07:44:21Z</dcterms:modified>
</cp:coreProperties>
</file>